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orisnik3\Desktop\Financijski plan 2026\"/>
    </mc:Choice>
  </mc:AlternateContent>
  <xr:revisionPtr revIDLastSave="0" documentId="8_{552C2EC7-2FF7-4830-A9EA-799AD0375A23}" xr6:coauthVersionLast="47" xr6:coauthVersionMax="47" xr10:uidLastSave="{00000000-0000-0000-0000-000000000000}"/>
  <bookViews>
    <workbookView xWindow="-120" yWindow="-120" windowWidth="29040" windowHeight="15840" tabRatio="732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3" l="1"/>
  <c r="K10" i="3"/>
  <c r="L10" i="3"/>
  <c r="M10" i="3"/>
  <c r="I10" i="3"/>
  <c r="J30" i="7" l="1"/>
  <c r="K30" i="7"/>
  <c r="L30" i="7"/>
  <c r="M30" i="7"/>
  <c r="I30" i="7"/>
  <c r="J47" i="8"/>
  <c r="K47" i="8"/>
  <c r="L47" i="8"/>
  <c r="M47" i="8"/>
  <c r="I47" i="8"/>
  <c r="J24" i="8"/>
  <c r="J23" i="8" s="1"/>
  <c r="K24" i="8"/>
  <c r="K23" i="8" s="1"/>
  <c r="L24" i="8"/>
  <c r="L23" i="8" s="1"/>
  <c r="M24" i="8"/>
  <c r="M23" i="8" s="1"/>
  <c r="J39" i="8" l="1"/>
  <c r="K39" i="8"/>
  <c r="L39" i="8"/>
  <c r="M39" i="8"/>
  <c r="J23" i="7"/>
  <c r="K23" i="7"/>
  <c r="L23" i="7"/>
  <c r="M23" i="7"/>
  <c r="I23" i="7"/>
  <c r="I39" i="8"/>
  <c r="J37" i="7" l="1"/>
  <c r="J36" i="7" s="1"/>
  <c r="K37" i="7"/>
  <c r="K36" i="7" s="1"/>
  <c r="L37" i="7"/>
  <c r="L36" i="7" s="1"/>
  <c r="M37" i="7"/>
  <c r="M36" i="7" s="1"/>
  <c r="I37" i="7"/>
  <c r="I36" i="7" s="1"/>
  <c r="J18" i="7"/>
  <c r="J17" i="7" s="1"/>
  <c r="K18" i="7"/>
  <c r="K17" i="7" s="1"/>
  <c r="L18" i="7"/>
  <c r="L17" i="7" s="1"/>
  <c r="M18" i="7"/>
  <c r="M17" i="7" s="1"/>
  <c r="I18" i="7"/>
  <c r="I17" i="7" s="1"/>
  <c r="J27" i="7"/>
  <c r="K27" i="7"/>
  <c r="L27" i="7"/>
  <c r="M27" i="7"/>
  <c r="M22" i="7" s="1"/>
  <c r="I27" i="7"/>
  <c r="I22" i="7" s="1"/>
  <c r="J34" i="7"/>
  <c r="K34" i="7"/>
  <c r="L34" i="7"/>
  <c r="M34" i="7"/>
  <c r="I34" i="7"/>
  <c r="F14" i="9"/>
  <c r="F13" i="9" s="1"/>
  <c r="G14" i="9"/>
  <c r="G13" i="9" s="1"/>
  <c r="F15" i="9"/>
  <c r="G15" i="9"/>
  <c r="H15" i="9"/>
  <c r="H14" i="9" s="1"/>
  <c r="H13" i="9" s="1"/>
  <c r="E16" i="9"/>
  <c r="E15" i="9" s="1"/>
  <c r="E14" i="9" s="1"/>
  <c r="E13" i="9" s="1"/>
  <c r="F16" i="9"/>
  <c r="G16" i="9"/>
  <c r="H16" i="9"/>
  <c r="H20" i="9"/>
  <c r="H19" i="9" s="1"/>
  <c r="E21" i="9"/>
  <c r="E20" i="9" s="1"/>
  <c r="E19" i="9" s="1"/>
  <c r="H21" i="9"/>
  <c r="E22" i="9"/>
  <c r="F22" i="9"/>
  <c r="F21" i="9" s="1"/>
  <c r="F20" i="9" s="1"/>
  <c r="F19" i="9" s="1"/>
  <c r="G22" i="9"/>
  <c r="G21" i="9" s="1"/>
  <c r="G20" i="9" s="1"/>
  <c r="G19" i="9" s="1"/>
  <c r="H22" i="9"/>
  <c r="D16" i="9"/>
  <c r="D15" i="9" s="1"/>
  <c r="D14" i="9" s="1"/>
  <c r="D13" i="9" s="1"/>
  <c r="D21" i="9"/>
  <c r="D20" i="9" s="1"/>
  <c r="D19" i="9" s="1"/>
  <c r="D22" i="9"/>
  <c r="E18" i="6"/>
  <c r="E17" i="6" s="1"/>
  <c r="F18" i="6"/>
  <c r="F17" i="6" s="1"/>
  <c r="G18" i="6"/>
  <c r="G17" i="6" s="1"/>
  <c r="H18" i="6"/>
  <c r="H17" i="6" s="1"/>
  <c r="E14" i="6"/>
  <c r="E13" i="6" s="1"/>
  <c r="F14" i="6"/>
  <c r="F13" i="6" s="1"/>
  <c r="G14" i="6"/>
  <c r="G13" i="6" s="1"/>
  <c r="H14" i="6"/>
  <c r="H13" i="6" s="1"/>
  <c r="D13" i="6"/>
  <c r="D14" i="6"/>
  <c r="D17" i="6"/>
  <c r="D18" i="6"/>
  <c r="G13" i="5"/>
  <c r="G12" i="5" s="1"/>
  <c r="H13" i="5"/>
  <c r="H12" i="5" s="1"/>
  <c r="I13" i="5"/>
  <c r="I12" i="5" s="1"/>
  <c r="J13" i="5"/>
  <c r="J12" i="5" s="1"/>
  <c r="F13" i="5"/>
  <c r="F12" i="5" s="1"/>
  <c r="J31" i="8"/>
  <c r="K31" i="8"/>
  <c r="L31" i="8"/>
  <c r="M31" i="8"/>
  <c r="I31" i="8"/>
  <c r="J35" i="8"/>
  <c r="K35" i="8"/>
  <c r="L35" i="8"/>
  <c r="M35" i="8"/>
  <c r="I35" i="8"/>
  <c r="J43" i="8"/>
  <c r="J38" i="8" s="1"/>
  <c r="J37" i="8" s="1"/>
  <c r="K43" i="8"/>
  <c r="K38" i="8" s="1"/>
  <c r="K37" i="8" s="1"/>
  <c r="L43" i="8"/>
  <c r="L38" i="8" s="1"/>
  <c r="L37" i="8" s="1"/>
  <c r="M43" i="8"/>
  <c r="M38" i="8" s="1"/>
  <c r="M37" i="8" s="1"/>
  <c r="I43" i="8"/>
  <c r="I38" i="8" s="1"/>
  <c r="I37" i="8" s="1"/>
  <c r="J50" i="8"/>
  <c r="J46" i="8" s="1"/>
  <c r="K50" i="8"/>
  <c r="K46" i="8" s="1"/>
  <c r="L50" i="8"/>
  <c r="M50" i="8"/>
  <c r="M46" i="8" s="1"/>
  <c r="I50" i="8"/>
  <c r="J53" i="8"/>
  <c r="J52" i="8" s="1"/>
  <c r="K53" i="8"/>
  <c r="K52" i="8" s="1"/>
  <c r="L53" i="8"/>
  <c r="L52" i="8" s="1"/>
  <c r="M53" i="8"/>
  <c r="M52" i="8" s="1"/>
  <c r="I53" i="8"/>
  <c r="I52" i="8" s="1"/>
  <c r="J13" i="8"/>
  <c r="J12" i="8" s="1"/>
  <c r="K13" i="8"/>
  <c r="K12" i="8" s="1"/>
  <c r="K11" i="8" s="1"/>
  <c r="L13" i="8"/>
  <c r="L12" i="8" s="1"/>
  <c r="L11" i="8" s="1"/>
  <c r="M13" i="8"/>
  <c r="M12" i="8" s="1"/>
  <c r="M11" i="8" s="1"/>
  <c r="I13" i="8"/>
  <c r="I12" i="8" s="1"/>
  <c r="M17" i="8"/>
  <c r="M16" i="8" s="1"/>
  <c r="M15" i="8" s="1"/>
  <c r="L17" i="8"/>
  <c r="L16" i="8" s="1"/>
  <c r="L15" i="8" s="1"/>
  <c r="K17" i="8"/>
  <c r="K16" i="8" s="1"/>
  <c r="K15" i="8" s="1"/>
  <c r="J17" i="8"/>
  <c r="J16" i="8" s="1"/>
  <c r="J15" i="8" s="1"/>
  <c r="I17" i="8"/>
  <c r="I16" i="8" s="1"/>
  <c r="I15" i="8" s="1"/>
  <c r="J21" i="8"/>
  <c r="J20" i="8" s="1"/>
  <c r="J19" i="8" s="1"/>
  <c r="K21" i="8"/>
  <c r="K20" i="8" s="1"/>
  <c r="K19" i="8" s="1"/>
  <c r="L21" i="8"/>
  <c r="L20" i="8" s="1"/>
  <c r="L19" i="8" s="1"/>
  <c r="M21" i="8"/>
  <c r="M20" i="8" s="1"/>
  <c r="M19" i="8" s="1"/>
  <c r="I21" i="8"/>
  <c r="I20" i="8" s="1"/>
  <c r="I24" i="8"/>
  <c r="I30" i="8" l="1"/>
  <c r="I29" i="8" s="1"/>
  <c r="I28" i="8"/>
  <c r="J28" i="8"/>
  <c r="K45" i="8"/>
  <c r="K28" i="8"/>
  <c r="M28" i="8"/>
  <c r="L46" i="8"/>
  <c r="L45" i="8" s="1"/>
  <c r="L28" i="8"/>
  <c r="J45" i="8"/>
  <c r="M45" i="8"/>
  <c r="M10" i="8"/>
  <c r="L10" i="8"/>
  <c r="K10" i="8"/>
  <c r="K30" i="8"/>
  <c r="K29" i="8" s="1"/>
  <c r="I23" i="8"/>
  <c r="I19" i="8" s="1"/>
  <c r="M30" i="8"/>
  <c r="M29" i="8" s="1"/>
  <c r="L30" i="8"/>
  <c r="L29" i="8" s="1"/>
  <c r="J30" i="8"/>
  <c r="J29" i="8" s="1"/>
  <c r="I46" i="8"/>
  <c r="K29" i="7"/>
  <c r="J29" i="7"/>
  <c r="M29" i="7"/>
  <c r="M16" i="7" s="1"/>
  <c r="M15" i="7" s="1"/>
  <c r="K22" i="7"/>
  <c r="L29" i="7"/>
  <c r="I29" i="7"/>
  <c r="I16" i="7" s="1"/>
  <c r="I15" i="7" s="1"/>
  <c r="J22" i="7"/>
  <c r="L22" i="7"/>
  <c r="I45" i="8" l="1"/>
  <c r="K16" i="7"/>
  <c r="K15" i="7" s="1"/>
  <c r="K14" i="7" s="1"/>
  <c r="K13" i="7" s="1"/>
  <c r="K12" i="7" s="1"/>
  <c r="L16" i="7"/>
  <c r="J16" i="7"/>
  <c r="J15" i="7" s="1"/>
  <c r="I14" i="7"/>
  <c r="I13" i="7" s="1"/>
  <c r="I12" i="7" s="1"/>
  <c r="M14" i="7"/>
  <c r="M13" i="7" s="1"/>
  <c r="M12" i="7" s="1"/>
  <c r="M9" i="3"/>
  <c r="L9" i="3"/>
  <c r="K9" i="3"/>
  <c r="J9" i="3"/>
  <c r="I9" i="3"/>
  <c r="I11" i="8"/>
  <c r="I10" i="8" s="1"/>
  <c r="K23" i="3"/>
  <c r="K19" i="3"/>
  <c r="J19" i="3"/>
  <c r="I19" i="3"/>
  <c r="L19" i="3"/>
  <c r="M19" i="3"/>
  <c r="I23" i="3"/>
  <c r="L23" i="3"/>
  <c r="M23" i="3"/>
  <c r="J23" i="3"/>
  <c r="L15" i="7" l="1"/>
  <c r="L14" i="7" s="1"/>
  <c r="L13" i="7" s="1"/>
  <c r="L12" i="7" s="1"/>
  <c r="J14" i="7"/>
  <c r="J13" i="7" s="1"/>
  <c r="J12" i="7" s="1"/>
  <c r="L18" i="3"/>
  <c r="J18" i="3"/>
  <c r="K18" i="3"/>
  <c r="I18" i="3"/>
  <c r="M18" i="3"/>
  <c r="F18" i="10" l="1"/>
  <c r="G18" i="10"/>
  <c r="I18" i="10"/>
  <c r="J18" i="10"/>
  <c r="F23" i="10"/>
  <c r="G23" i="10"/>
  <c r="I23" i="10"/>
  <c r="J23" i="10"/>
  <c r="H18" i="10"/>
  <c r="H23" i="10"/>
  <c r="J11" i="8" l="1"/>
  <c r="J10" i="8" s="1"/>
  <c r="G49" i="10" l="1"/>
  <c r="G52" i="10" s="1"/>
  <c r="H49" i="10" s="1"/>
  <c r="I49" i="10" s="1"/>
  <c r="I52" i="10" s="1"/>
  <c r="J49" i="10" s="1"/>
  <c r="J52" i="10" s="1"/>
  <c r="J35" i="10"/>
  <c r="I35" i="10"/>
  <c r="H35" i="10"/>
  <c r="G35" i="10"/>
  <c r="F35" i="10"/>
  <c r="I28" i="10" l="1"/>
  <c r="I36" i="10" s="1"/>
  <c r="I42" i="10" s="1"/>
  <c r="I43" i="10" s="1"/>
  <c r="G28" i="10"/>
  <c r="G36" i="10" s="1"/>
  <c r="G42" i="10" s="1"/>
  <c r="G43" i="10" s="1"/>
  <c r="F28" i="10"/>
  <c r="F36" i="10" s="1"/>
  <c r="F42" i="10" s="1"/>
  <c r="H28" i="10"/>
  <c r="J28" i="10"/>
  <c r="J36" i="10" s="1"/>
  <c r="J42" i="10" s="1"/>
  <c r="J43" i="10" s="1"/>
  <c r="F43" i="10" l="1"/>
  <c r="H36" i="10"/>
  <c r="H42" i="10" s="1"/>
  <c r="H43" i="10" s="1"/>
</calcChain>
</file>

<file path=xl/sharedStrings.xml><?xml version="1.0" encoding="utf-8"?>
<sst xmlns="http://schemas.openxmlformats.org/spreadsheetml/2006/main" count="328" uniqueCount="120">
  <si>
    <t>PRIHODI UKUPNO</t>
  </si>
  <si>
    <t>RASHODI UKUPNO</t>
  </si>
  <si>
    <t>NETO FINANCIRANJE</t>
  </si>
  <si>
    <t>Razred</t>
  </si>
  <si>
    <t>Skupina</t>
  </si>
  <si>
    <t>Prihodi poslovanja</t>
  </si>
  <si>
    <t>Rashodi poslovanja</t>
  </si>
  <si>
    <t>Rashodi za zaposlene</t>
  </si>
  <si>
    <t>Rashodi za nabavu nefinancijske imovine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</si>
  <si>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</si>
  <si>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</si>
  <si>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</si>
  <si>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</si>
  <si>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</si>
  <si>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</si>
  <si>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</si>
  <si>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</si>
  <si>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</si>
  <si>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</si>
  <si>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</si>
  <si>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</si>
  <si>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</si>
  <si>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</si>
  <si>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</si>
  <si>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</si>
  <si>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</si>
  <si>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</si>
  <si>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</si>
  <si>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</si>
  <si>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</si>
  <si>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B. RAČUN FINANCIRANJA PREMA EKONOMSKOJ KLASIFIKACIJI</t>
  </si>
  <si>
    <t>B. RAČUN FINANCIRANJA PREMA IZVORIMA FINANCIRANJA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</si>
  <si>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</si>
  <si>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</si>
  <si>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</si>
  <si>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</si>
  <si>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</si>
  <si>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</si>
  <si>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</si>
  <si>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</si>
  <si>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</si>
  <si>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Pozicija</t>
  </si>
  <si>
    <t>SVEUKUPNO PRIHODI</t>
  </si>
  <si>
    <t xml:space="preserve"> 6</t>
  </si>
  <si>
    <t xml:space="preserve"> 63</t>
  </si>
  <si>
    <t xml:space="preserve"> 65</t>
  </si>
  <si>
    <t>Prihodi od upravnih i administrativnih pristojbi, pristojbi po posebnim propisima i naknada</t>
  </si>
  <si>
    <t xml:space="preserve"> 67</t>
  </si>
  <si>
    <t xml:space="preserve">
RASHODI POSLOVANJA PREMA EKONOMSKOJ KLASIFIKACIJI</t>
  </si>
  <si>
    <t>SVEUKUPNO RASHODI</t>
  </si>
  <si>
    <t xml:space="preserve"> 3</t>
  </si>
  <si>
    <t xml:space="preserve"> 31</t>
  </si>
  <si>
    <t xml:space="preserve"> 32</t>
  </si>
  <si>
    <t xml:space="preserve"> 34</t>
  </si>
  <si>
    <t>Financijski rashodi</t>
  </si>
  <si>
    <t xml:space="preserve"> 4</t>
  </si>
  <si>
    <t xml:space="preserve"> 42</t>
  </si>
  <si>
    <t>I. OPĆI DIO
A. RAČUN PRIHODA I RASHODA
PRIHODI POSLOVANJA PREMA IZVORIMA FINANCIRANJA</t>
  </si>
  <si>
    <t>Izvor 1.</t>
  </si>
  <si>
    <t>OPĆI PRIHODI I PRIMICI</t>
  </si>
  <si>
    <t>Izvor 1.1.</t>
  </si>
  <si>
    <t>Izvor 4.</t>
  </si>
  <si>
    <t>PRIHODI ZA POSEBNE NAMJENE</t>
  </si>
  <si>
    <t>Izvor 4.3.</t>
  </si>
  <si>
    <t>OSTALI PRIHODI ZA POSEBNE NAMJENE</t>
  </si>
  <si>
    <t>Izvor 5.</t>
  </si>
  <si>
    <t>POMOĆI</t>
  </si>
  <si>
    <t>Izvor 5.2.</t>
  </si>
  <si>
    <t>POMOĆI IZ DRUGIH PRORAČUNA</t>
  </si>
  <si>
    <t xml:space="preserve">
RASHODI POSLOVANJA PREMA IZVORIMA FINANCIRANJA</t>
  </si>
  <si>
    <t>I. OPĆI DIO
A. RAČUN PRIHODA I RASHODA
RASHODI PREMA FUNKCIJSKOJ KLASIFIKACIJI</t>
  </si>
  <si>
    <t>Funkcijska 09</t>
  </si>
  <si>
    <t>Obrazovanje</t>
  </si>
  <si>
    <t>Funkcijska 091</t>
  </si>
  <si>
    <t>Predškolsko i osnovno obrazovanje</t>
  </si>
  <si>
    <t>DJELATNOST USTANOVA PREDŠKOLSKOG ODGOJA</t>
  </si>
  <si>
    <t>REDOVNA DJELATNOST PRORAČUNSKIH KORISNIKA</t>
  </si>
  <si>
    <t>Razdjel</t>
  </si>
  <si>
    <t>Glava</t>
  </si>
  <si>
    <t>02</t>
  </si>
  <si>
    <t>USTANOVE U PREDŠKOLSKOM ODGOJU I OBRAZOVANJU</t>
  </si>
  <si>
    <t>Predsjednik Upravnog vijeća:</t>
  </si>
  <si>
    <t>Predjednik Upravnog vijeća:</t>
  </si>
  <si>
    <t>9 REZULTAT POSLOVANJA</t>
  </si>
  <si>
    <t>9 REZULTAT POSLOVANJA - VLASTITI PRIHODI</t>
  </si>
  <si>
    <t>Izvor 8.</t>
  </si>
  <si>
    <t>Izvor 8.1.</t>
  </si>
  <si>
    <t>PRIMICI OD ZADUŽIVANJA</t>
  </si>
  <si>
    <t>NAMJENSKI PRIMICI</t>
  </si>
  <si>
    <t>Predsjednica Upravnog vijeća:</t>
  </si>
  <si>
    <t>DJEČJI VRTIĆ BUDINŠČINA</t>
  </si>
  <si>
    <t>BUDINŠČINA 1K</t>
  </si>
  <si>
    <t>OIB: 60263838573</t>
  </si>
  <si>
    <t>Projekcija 2027.</t>
  </si>
  <si>
    <t>Plan 2025.</t>
  </si>
  <si>
    <t>JEDINSTVENI UPRAVNI ODJEL</t>
  </si>
  <si>
    <t>Rashodi za nabavu nefinacijske imovine</t>
  </si>
  <si>
    <t>4.2.</t>
  </si>
  <si>
    <t>I. OPĆI DIO
A. RAČUN PRIHODA I RASHODA
PRIHODI POSLOVANJA PREMA EKONOMSKOJ KLASIFIKACIJI</t>
  </si>
  <si>
    <t>DJEČJI VRTIĆ  BUDINŠČINA</t>
  </si>
  <si>
    <t>Aktivnost</t>
  </si>
  <si>
    <t>Program</t>
  </si>
  <si>
    <t>Budinščina, 27.11.2025.</t>
  </si>
  <si>
    <t>KLASA: 400-01/25-</t>
  </si>
  <si>
    <t>URBROJ: 2211-61/02-25-1</t>
  </si>
  <si>
    <t>PRIJEDLOG FINANCIJSKOG PLANA ZA 2026. I PROJEKCIJA ZA 2027. I 2028. GODINU</t>
  </si>
  <si>
    <t>Helena Kereša</t>
  </si>
  <si>
    <t>Budinščina, 627.11.2025.</t>
  </si>
  <si>
    <t>Budinščina,  27.11.2025.</t>
  </si>
  <si>
    <t>Izvršenje 2024.</t>
  </si>
  <si>
    <t>Plan za 2026.</t>
  </si>
  <si>
    <t>Projekcija plana
za 2027.</t>
  </si>
  <si>
    <t>Projekcija plana
za 2028.</t>
  </si>
  <si>
    <t>Izvršenje prethodne godine - 2024.</t>
  </si>
  <si>
    <t>Plan tekuće 
godine - 2025.</t>
  </si>
  <si>
    <t>Plan 2026.</t>
  </si>
  <si>
    <t>Projekcija 2028.</t>
  </si>
  <si>
    <t>Izvor 5.0.11</t>
  </si>
  <si>
    <t>POMOĆI DRUGIH PRORAČUNA</t>
  </si>
  <si>
    <t>pomoći iz drugih proračuna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</si>
</sst>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A]#,##0.00;\-\ #,##0.00"/>
    <numFmt numFmtId="165" formatCode="#,##0.00_ ;\-#,##0.00\ "/>
  </numFmts>
  <fonts count="2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b/>
      <sz val="11.95"/>
      <color rgb="FF00000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8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FFFFFF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3D3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4" tint="-0.249977111117893"/>
        <bgColor rgb="FF000000"/>
      </patternFill>
    </fill>
    <fill>
      <patternFill patternType="solid">
        <fgColor theme="8" tint="-0.499984740745262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2" tint="-9.9978637043366805E-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dashed">
        <color rgb="FF000000"/>
      </right>
      <top style="thin">
        <color rgb="FF000000"/>
      </top>
      <bottom style="dashed">
        <color rgb="FF000000"/>
      </bottom>
      <diagonal/>
    </border>
    <border>
      <left style="dashed">
        <color rgb="FF000000"/>
      </left>
      <right style="dashed">
        <color rgb="FF000000"/>
      </right>
      <top style="thin">
        <color rgb="FF000000"/>
      </top>
      <bottom style="dashed">
        <color rgb="FF000000"/>
      </bottom>
      <diagonal/>
    </border>
    <border>
      <left style="dashed">
        <color rgb="FF000000"/>
      </left>
      <right style="thin">
        <color rgb="FF000000"/>
      </right>
      <top style="thin">
        <color rgb="FF000000"/>
      </top>
      <bottom style="dashed">
        <color rgb="FF000000"/>
      </bottom>
      <diagonal/>
    </border>
    <border>
      <left style="thin">
        <color rgb="FF000000"/>
      </left>
      <right style="dashed">
        <color rgb="FF000000"/>
      </right>
      <top style="dashed">
        <color rgb="FF000000"/>
      </top>
      <bottom style="dashed">
        <color rgb="FF000000"/>
      </bottom>
      <diagonal/>
    </border>
    <border>
      <left style="dashed">
        <color rgb="FF000000"/>
      </left>
      <right style="dashed">
        <color rgb="FF000000"/>
      </right>
      <top style="dashed">
        <color rgb="FF000000"/>
      </top>
      <bottom style="dashed">
        <color rgb="FF000000"/>
      </bottom>
      <diagonal/>
    </border>
    <border>
      <left style="dashed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dashed">
        <color rgb="FF000000"/>
      </right>
      <top style="dashed">
        <color rgb="FF000000"/>
      </top>
      <bottom style="thin">
        <color rgb="FF000000"/>
      </bottom>
      <diagonal/>
    </border>
    <border>
      <left style="dashed">
        <color rgb="FF000000"/>
      </left>
      <right style="dashed">
        <color rgb="FF000000"/>
      </right>
      <top style="dashed">
        <color rgb="FF000000"/>
      </top>
      <bottom style="thin">
        <color rgb="FF000000"/>
      </bottom>
      <diagonal/>
    </border>
    <border>
      <left style="dashed">
        <color rgb="FF000000"/>
      </left>
      <right style="thin">
        <color rgb="FF000000"/>
      </right>
      <top style="dashed">
        <color rgb="FF000000"/>
      </top>
      <bottom style="thin">
        <color rgb="FF000000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dashed">
        <color rgb="FF000000"/>
      </right>
      <top style="dashed">
        <color rgb="FF000000"/>
      </top>
      <bottom style="dashed">
        <color rgb="FF000000"/>
      </bottom>
      <diagonal/>
    </border>
    <border>
      <left style="dashed">
        <color rgb="FF000000"/>
      </left>
      <right/>
      <top style="dashed">
        <color rgb="FF000000"/>
      </top>
      <bottom style="dashed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 style="thick">
        <color rgb="FF000000"/>
      </left>
      <right style="dashed">
        <color rgb="FF000000"/>
      </right>
      <top style="thick">
        <color rgb="FF000000"/>
      </top>
      <bottom style="dashed">
        <color rgb="FF000000"/>
      </bottom>
      <diagonal/>
    </border>
    <border>
      <left style="dashed">
        <color rgb="FF000000"/>
      </left>
      <right style="dashed">
        <color rgb="FF000000"/>
      </right>
      <top style="thick">
        <color rgb="FF000000"/>
      </top>
      <bottom style="dashed">
        <color rgb="FF000000"/>
      </bottom>
      <diagonal/>
    </border>
    <border>
      <left style="dashed">
        <color rgb="FF000000"/>
      </left>
      <right style="thick">
        <color rgb="FF000000"/>
      </right>
      <top style="thick">
        <color rgb="FF000000"/>
      </top>
      <bottom style="dashed">
        <color rgb="FF000000"/>
      </bottom>
      <diagonal/>
    </border>
    <border>
      <left style="thick">
        <color rgb="FF000000"/>
      </left>
      <right style="dashed">
        <color rgb="FF000000"/>
      </right>
      <top style="dashed">
        <color rgb="FF000000"/>
      </top>
      <bottom style="dashed">
        <color rgb="FF000000"/>
      </bottom>
      <diagonal/>
    </border>
    <border>
      <left style="dashed">
        <color rgb="FF000000"/>
      </left>
      <right style="thick">
        <color rgb="FF000000"/>
      </right>
      <top style="dashed">
        <color rgb="FF000000"/>
      </top>
      <bottom style="dashed">
        <color rgb="FF000000"/>
      </bottom>
      <diagonal/>
    </border>
  </borders>
  <cellStyleXfs count="1">
    <xf numFmtId="0" fontId="0" fillId="0" borderId="0"/>
  </cellStyleXfs>
  <cellXfs count="310">
    <xf numFmtId="0" fontId="0" fillId="0" borderId="0" xfId="0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1" fillId="0" borderId="0" xfId="0" applyFont="1"/>
    <xf numFmtId="0" fontId="5" fillId="0" borderId="0" xfId="0" applyFont="1"/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3" fontId="4" fillId="0" borderId="0" xfId="0" applyNumberFormat="1" applyFont="1" applyAlignment="1">
      <alignment vertical="center" wrapText="1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10" fillId="0" borderId="0" xfId="0" applyFont="1"/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11" fillId="0" borderId="0" xfId="0" applyFont="1"/>
    <xf numFmtId="0" fontId="1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/>
    <xf numFmtId="0" fontId="13" fillId="0" borderId="0" xfId="0" applyFont="1"/>
    <xf numFmtId="0" fontId="4" fillId="0" borderId="0" xfId="0" applyFont="1" applyAlignment="1">
      <alignment horizontal="center"/>
    </xf>
    <xf numFmtId="0" fontId="16" fillId="0" borderId="0" xfId="0" applyFont="1" applyAlignment="1" applyProtection="1">
      <alignment horizontal="center" vertical="top" wrapText="1" readingOrder="1"/>
      <protection locked="0"/>
    </xf>
    <xf numFmtId="0" fontId="17" fillId="0" borderId="0" xfId="0" applyFont="1" applyAlignment="1" applyProtection="1">
      <alignment horizontal="center" vertical="top" wrapText="1" readingOrder="1"/>
      <protection locked="0"/>
    </xf>
    <xf numFmtId="0" fontId="17" fillId="0" borderId="0" xfId="0" applyFont="1" applyAlignment="1" applyProtection="1">
      <alignment horizontal="right" vertical="top" wrapText="1" readingOrder="1"/>
      <protection locked="0"/>
    </xf>
    <xf numFmtId="0" fontId="4" fillId="0" borderId="0" xfId="0" applyFont="1" applyAlignment="1">
      <alignment horizontal="center" vertical="center"/>
    </xf>
    <xf numFmtId="0" fontId="17" fillId="7" borderId="8" xfId="0" applyFont="1" applyFill="1" applyBorder="1" applyAlignment="1" applyProtection="1">
      <alignment horizontal="center" vertical="center" wrapText="1" readingOrder="1"/>
      <protection locked="0"/>
    </xf>
    <xf numFmtId="0" fontId="17" fillId="7" borderId="9" xfId="0" applyFont="1" applyFill="1" applyBorder="1" applyAlignment="1" applyProtection="1">
      <alignment horizontal="center" vertical="center" wrapText="1" readingOrder="1"/>
      <protection locked="0"/>
    </xf>
    <xf numFmtId="0" fontId="17" fillId="7" borderId="10" xfId="0" applyFont="1" applyFill="1" applyBorder="1" applyAlignment="1" applyProtection="1">
      <alignment horizontal="center" vertical="center" wrapText="1" readingOrder="1"/>
      <protection locked="0"/>
    </xf>
    <xf numFmtId="0" fontId="17" fillId="10" borderId="11" xfId="0" applyFont="1" applyFill="1" applyBorder="1" applyAlignment="1" applyProtection="1">
      <alignment vertical="top" wrapText="1" readingOrder="1"/>
      <protection locked="0"/>
    </xf>
    <xf numFmtId="0" fontId="16" fillId="10" borderId="12" xfId="0" applyFont="1" applyFill="1" applyBorder="1" applyAlignment="1" applyProtection="1">
      <alignment vertical="top" wrapText="1" readingOrder="1"/>
      <protection locked="0"/>
    </xf>
    <xf numFmtId="164" fontId="16" fillId="10" borderId="12" xfId="0" applyNumberFormat="1" applyFont="1" applyFill="1" applyBorder="1" applyAlignment="1" applyProtection="1">
      <alignment horizontal="right" vertical="top" wrapText="1" readingOrder="1"/>
      <protection locked="0"/>
    </xf>
    <xf numFmtId="164" fontId="16" fillId="10" borderId="13" xfId="0" applyNumberFormat="1" applyFont="1" applyFill="1" applyBorder="1" applyAlignment="1" applyProtection="1">
      <alignment horizontal="right" vertical="top" wrapText="1" readingOrder="1"/>
      <protection locked="0"/>
    </xf>
    <xf numFmtId="0" fontId="17" fillId="8" borderId="11" xfId="0" applyFont="1" applyFill="1" applyBorder="1" applyAlignment="1" applyProtection="1">
      <alignment vertical="top" wrapText="1" readingOrder="1"/>
      <protection locked="0"/>
    </xf>
    <xf numFmtId="0" fontId="17" fillId="8" borderId="12" xfId="0" applyFont="1" applyFill="1" applyBorder="1" applyAlignment="1" applyProtection="1">
      <alignment vertical="top" wrapText="1" readingOrder="1"/>
      <protection locked="0"/>
    </xf>
    <xf numFmtId="164" fontId="17" fillId="8" borderId="12" xfId="0" applyNumberFormat="1" applyFont="1" applyFill="1" applyBorder="1" applyAlignment="1" applyProtection="1">
      <alignment horizontal="right" vertical="top" wrapText="1" readingOrder="1"/>
      <protection locked="0"/>
    </xf>
    <xf numFmtId="164" fontId="17" fillId="8" borderId="13" xfId="0" applyNumberFormat="1" applyFont="1" applyFill="1" applyBorder="1" applyAlignment="1" applyProtection="1">
      <alignment horizontal="right" vertical="top" wrapText="1" readingOrder="1"/>
      <protection locked="0"/>
    </xf>
    <xf numFmtId="0" fontId="17" fillId="6" borderId="11" xfId="0" applyFont="1" applyFill="1" applyBorder="1" applyAlignment="1" applyProtection="1">
      <alignment vertical="top" wrapText="1" readingOrder="1"/>
      <protection locked="0"/>
    </xf>
    <xf numFmtId="0" fontId="17" fillId="6" borderId="12" xfId="0" applyFont="1" applyFill="1" applyBorder="1" applyAlignment="1" applyProtection="1">
      <alignment vertical="top" wrapText="1" readingOrder="1"/>
      <protection locked="0"/>
    </xf>
    <xf numFmtId="164" fontId="4" fillId="6" borderId="12" xfId="0" applyNumberFormat="1" applyFont="1" applyFill="1" applyBorder="1" applyAlignment="1" applyProtection="1">
      <alignment horizontal="right" vertical="top" wrapText="1" readingOrder="1"/>
      <protection locked="0"/>
    </xf>
    <xf numFmtId="164" fontId="4" fillId="6" borderId="13" xfId="0" applyNumberFormat="1" applyFont="1" applyFill="1" applyBorder="1" applyAlignment="1" applyProtection="1">
      <alignment horizontal="right" vertical="top" wrapText="1" readingOrder="1"/>
      <protection locked="0"/>
    </xf>
    <xf numFmtId="164" fontId="17" fillId="6" borderId="12" xfId="0" applyNumberFormat="1" applyFont="1" applyFill="1" applyBorder="1" applyAlignment="1" applyProtection="1">
      <alignment horizontal="right" vertical="top" wrapText="1" readingOrder="1"/>
      <protection locked="0"/>
    </xf>
    <xf numFmtId="164" fontId="17" fillId="6" borderId="13" xfId="0" applyNumberFormat="1" applyFont="1" applyFill="1" applyBorder="1" applyAlignment="1" applyProtection="1">
      <alignment horizontal="right" vertical="top" wrapText="1" readingOrder="1"/>
      <protection locked="0"/>
    </xf>
    <xf numFmtId="0" fontId="16" fillId="10" borderId="11" xfId="0" applyFont="1" applyFill="1" applyBorder="1" applyAlignment="1" applyProtection="1">
      <alignment vertical="top" wrapText="1" readingOrder="1"/>
      <protection locked="0"/>
    </xf>
    <xf numFmtId="0" fontId="17" fillId="6" borderId="12" xfId="0" applyFont="1" applyFill="1" applyBorder="1" applyAlignment="1" applyProtection="1">
      <alignment horizontal="left" vertical="top" wrapText="1" readingOrder="1"/>
      <protection locked="0"/>
    </xf>
    <xf numFmtId="0" fontId="17" fillId="6" borderId="14" xfId="0" applyFont="1" applyFill="1" applyBorder="1" applyAlignment="1" applyProtection="1">
      <alignment vertical="top" wrapText="1" readingOrder="1"/>
      <protection locked="0"/>
    </xf>
    <xf numFmtId="0" fontId="17" fillId="6" borderId="15" xfId="0" applyFont="1" applyFill="1" applyBorder="1" applyAlignment="1" applyProtection="1">
      <alignment horizontal="left" vertical="top" wrapText="1" readingOrder="1"/>
      <protection locked="0"/>
    </xf>
    <xf numFmtId="0" fontId="17" fillId="6" borderId="15" xfId="0" applyFont="1" applyFill="1" applyBorder="1" applyAlignment="1" applyProtection="1">
      <alignment vertical="top" wrapText="1" readingOrder="1"/>
      <protection locked="0"/>
    </xf>
    <xf numFmtId="164" fontId="4" fillId="6" borderId="15" xfId="0" applyNumberFormat="1" applyFont="1" applyFill="1" applyBorder="1" applyAlignment="1" applyProtection="1">
      <alignment horizontal="right" vertical="top" wrapText="1" readingOrder="1"/>
      <protection locked="0"/>
    </xf>
    <xf numFmtId="164" fontId="17" fillId="6" borderId="15" xfId="0" applyNumberFormat="1" applyFont="1" applyFill="1" applyBorder="1" applyAlignment="1" applyProtection="1">
      <alignment horizontal="right" vertical="top" wrapText="1" readingOrder="1"/>
      <protection locked="0"/>
    </xf>
    <xf numFmtId="164" fontId="17" fillId="6" borderId="16" xfId="0" applyNumberFormat="1" applyFont="1" applyFill="1" applyBorder="1" applyAlignment="1" applyProtection="1">
      <alignment horizontal="right" vertical="top" wrapText="1" readingOrder="1"/>
      <protection locked="0"/>
    </xf>
    <xf numFmtId="0" fontId="17" fillId="0" borderId="0" xfId="0" applyFont="1"/>
    <xf numFmtId="0" fontId="16" fillId="0" borderId="0" xfId="0" applyFont="1" applyAlignment="1" applyProtection="1">
      <alignment vertical="top" wrapText="1" readingOrder="1"/>
      <protection locked="0"/>
    </xf>
    <xf numFmtId="0" fontId="17" fillId="7" borderId="17" xfId="0" applyFont="1" applyFill="1" applyBorder="1" applyAlignment="1" applyProtection="1">
      <alignment horizontal="center" vertical="center" wrapText="1" readingOrder="1"/>
      <protection locked="0"/>
    </xf>
    <xf numFmtId="0" fontId="17" fillId="7" borderId="18" xfId="0" applyFont="1" applyFill="1" applyBorder="1" applyAlignment="1" applyProtection="1">
      <alignment horizontal="center" vertical="center" wrapText="1" readingOrder="1"/>
      <protection locked="0"/>
    </xf>
    <xf numFmtId="0" fontId="17" fillId="7" borderId="19" xfId="0" applyFont="1" applyFill="1" applyBorder="1" applyAlignment="1" applyProtection="1">
      <alignment horizontal="center" vertical="center" wrapText="1" readingOrder="1"/>
      <protection locked="0"/>
    </xf>
    <xf numFmtId="0" fontId="4" fillId="0" borderId="7" xfId="0" applyFont="1" applyBorder="1"/>
    <xf numFmtId="0" fontId="17" fillId="6" borderId="20" xfId="0" applyFont="1" applyFill="1" applyBorder="1" applyAlignment="1" applyProtection="1">
      <alignment vertical="top" wrapText="1" readingOrder="1"/>
      <protection locked="0"/>
    </xf>
    <xf numFmtId="0" fontId="17" fillId="8" borderId="21" xfId="0" applyFont="1" applyFill="1" applyBorder="1" applyAlignment="1" applyProtection="1">
      <alignment vertical="top" wrapText="1" readingOrder="1"/>
      <protection locked="0"/>
    </xf>
    <xf numFmtId="164" fontId="17" fillId="8" borderId="21" xfId="0" applyNumberFormat="1" applyFont="1" applyFill="1" applyBorder="1" applyAlignment="1" applyProtection="1">
      <alignment horizontal="right" vertical="top" wrapText="1" readingOrder="1"/>
      <protection locked="0"/>
    </xf>
    <xf numFmtId="0" fontId="17" fillId="6" borderId="21" xfId="0" applyFont="1" applyFill="1" applyBorder="1" applyAlignment="1" applyProtection="1">
      <alignment vertical="top" wrapText="1" readingOrder="1"/>
      <protection locked="0"/>
    </xf>
    <xf numFmtId="164" fontId="4" fillId="6" borderId="21" xfId="0" applyNumberFormat="1" applyFont="1" applyFill="1" applyBorder="1" applyAlignment="1" applyProtection="1">
      <alignment horizontal="right" vertical="top" wrapText="1" readingOrder="1"/>
      <protection locked="0"/>
    </xf>
    <xf numFmtId="164" fontId="17" fillId="6" borderId="21" xfId="0" applyNumberFormat="1" applyFont="1" applyFill="1" applyBorder="1" applyAlignment="1" applyProtection="1">
      <alignment horizontal="right" vertical="top" wrapText="1" readingOrder="1"/>
      <protection locked="0"/>
    </xf>
    <xf numFmtId="164" fontId="17" fillId="6" borderId="22" xfId="0" applyNumberFormat="1" applyFont="1" applyFill="1" applyBorder="1" applyAlignment="1" applyProtection="1">
      <alignment horizontal="right" vertical="top" wrapText="1" readingOrder="1"/>
      <protection locked="0"/>
    </xf>
    <xf numFmtId="0" fontId="17" fillId="6" borderId="23" xfId="0" applyFont="1" applyFill="1" applyBorder="1" applyAlignment="1" applyProtection="1">
      <alignment vertical="top" wrapText="1" readingOrder="1"/>
      <protection locked="0"/>
    </xf>
    <xf numFmtId="0" fontId="17" fillId="6" borderId="24" xfId="0" applyFont="1" applyFill="1" applyBorder="1" applyAlignment="1" applyProtection="1">
      <alignment vertical="top" wrapText="1" readingOrder="1"/>
      <protection locked="0"/>
    </xf>
    <xf numFmtId="164" fontId="4" fillId="6" borderId="24" xfId="0" applyNumberFormat="1" applyFont="1" applyFill="1" applyBorder="1" applyAlignment="1" applyProtection="1">
      <alignment horizontal="right" vertical="top" wrapText="1" readingOrder="1"/>
      <protection locked="0"/>
    </xf>
    <xf numFmtId="164" fontId="17" fillId="6" borderId="24" xfId="0" applyNumberFormat="1" applyFont="1" applyFill="1" applyBorder="1" applyAlignment="1" applyProtection="1">
      <alignment horizontal="right" vertical="top" wrapText="1" readingOrder="1"/>
      <protection locked="0"/>
    </xf>
    <xf numFmtId="164" fontId="17" fillId="6" borderId="25" xfId="0" applyNumberFormat="1" applyFont="1" applyFill="1" applyBorder="1" applyAlignment="1" applyProtection="1">
      <alignment horizontal="right" vertical="top" wrapText="1" readingOrder="1"/>
      <protection locked="0"/>
    </xf>
    <xf numFmtId="164" fontId="4" fillId="8" borderId="12" xfId="0" applyNumberFormat="1" applyFont="1" applyFill="1" applyBorder="1" applyAlignment="1" applyProtection="1">
      <alignment horizontal="right" vertical="top" wrapText="1" readingOrder="1"/>
      <protection locked="0"/>
    </xf>
    <xf numFmtId="0" fontId="16" fillId="0" borderId="0" xfId="0" applyFont="1"/>
    <xf numFmtId="0" fontId="17" fillId="0" borderId="6" xfId="0" applyFont="1" applyBorder="1" applyAlignment="1" applyProtection="1">
      <alignment horizontal="right" vertical="top" wrapText="1" readingOrder="1"/>
      <protection locked="0"/>
    </xf>
    <xf numFmtId="0" fontId="17" fillId="5" borderId="9" xfId="0" applyFont="1" applyFill="1" applyBorder="1" applyAlignment="1" applyProtection="1">
      <alignment horizontal="center" vertical="center" wrapText="1" readingOrder="1"/>
      <protection locked="0"/>
    </xf>
    <xf numFmtId="0" fontId="17" fillId="5" borderId="10" xfId="0" applyFont="1" applyFill="1" applyBorder="1" applyAlignment="1" applyProtection="1">
      <alignment horizontal="center" vertical="center" wrapText="1" readingOrder="1"/>
      <protection locked="0"/>
    </xf>
    <xf numFmtId="0" fontId="17" fillId="10" borderId="11" xfId="0" applyFont="1" applyFill="1" applyBorder="1" applyAlignment="1" applyProtection="1">
      <alignment horizontal="center" vertical="center" wrapText="1" readingOrder="1"/>
      <protection locked="0"/>
    </xf>
    <xf numFmtId="0" fontId="16" fillId="10" borderId="12" xfId="0" applyFont="1" applyFill="1" applyBorder="1" applyAlignment="1" applyProtection="1">
      <alignment horizontal="center" vertical="center" wrapText="1" readingOrder="1"/>
      <protection locked="0"/>
    </xf>
    <xf numFmtId="164" fontId="16" fillId="10" borderId="12" xfId="0" applyNumberFormat="1" applyFont="1" applyFill="1" applyBorder="1" applyAlignment="1" applyProtection="1">
      <alignment horizontal="right" vertical="center" wrapText="1" readingOrder="1"/>
      <protection locked="0"/>
    </xf>
    <xf numFmtId="0" fontId="15" fillId="0" borderId="0" xfId="0" applyFont="1"/>
    <xf numFmtId="0" fontId="15" fillId="0" borderId="0" xfId="0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17" fillId="5" borderId="8" xfId="0" applyFont="1" applyFill="1" applyBorder="1" applyAlignment="1" applyProtection="1">
      <alignment horizontal="center" vertical="center" wrapText="1" readingOrder="1"/>
      <protection locked="0"/>
    </xf>
    <xf numFmtId="0" fontId="15" fillId="2" borderId="11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4" fontId="20" fillId="2" borderId="12" xfId="0" applyNumberFormat="1" applyFont="1" applyFill="1" applyBorder="1" applyAlignment="1">
      <alignment horizontal="right"/>
    </xf>
    <xf numFmtId="4" fontId="20" fillId="2" borderId="13" xfId="0" applyNumberFormat="1" applyFont="1" applyFill="1" applyBorder="1" applyAlignment="1">
      <alignment horizontal="right"/>
    </xf>
    <xf numFmtId="0" fontId="19" fillId="3" borderId="11" xfId="0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left" vertical="center" wrapText="1"/>
    </xf>
    <xf numFmtId="4" fontId="19" fillId="3" borderId="12" xfId="0" applyNumberFormat="1" applyFont="1" applyFill="1" applyBorder="1" applyAlignment="1">
      <alignment horizontal="right" vertical="center" wrapText="1"/>
    </xf>
    <xf numFmtId="4" fontId="19" fillId="3" borderId="13" xfId="0" applyNumberFormat="1" applyFont="1" applyFill="1" applyBorder="1" applyAlignment="1">
      <alignment horizontal="right" vertical="center" wrapText="1"/>
    </xf>
    <xf numFmtId="0" fontId="15" fillId="3" borderId="11" xfId="0" applyFont="1" applyFill="1" applyBorder="1" applyAlignment="1">
      <alignment horizontal="left" vertical="center" wrapText="1"/>
    </xf>
    <xf numFmtId="0" fontId="15" fillId="3" borderId="12" xfId="0" applyFont="1" applyFill="1" applyBorder="1" applyAlignment="1">
      <alignment horizontal="left" vertical="center" wrapText="1"/>
    </xf>
    <xf numFmtId="4" fontId="19" fillId="3" borderId="12" xfId="0" applyNumberFormat="1" applyFont="1" applyFill="1" applyBorder="1" applyAlignment="1">
      <alignment horizontal="right"/>
    </xf>
    <xf numFmtId="4" fontId="19" fillId="3" borderId="13" xfId="0" applyNumberFormat="1" applyFont="1" applyFill="1" applyBorder="1" applyAlignment="1">
      <alignment horizontal="right"/>
    </xf>
    <xf numFmtId="0" fontId="15" fillId="11" borderId="11" xfId="0" applyFont="1" applyFill="1" applyBorder="1" applyAlignment="1">
      <alignment horizontal="left" vertical="center" wrapText="1"/>
    </xf>
    <xf numFmtId="0" fontId="15" fillId="11" borderId="12" xfId="0" applyFont="1" applyFill="1" applyBorder="1" applyAlignment="1">
      <alignment horizontal="left" vertical="center" wrapText="1"/>
    </xf>
    <xf numFmtId="4" fontId="20" fillId="11" borderId="12" xfId="0" applyNumberFormat="1" applyFont="1" applyFill="1" applyBorder="1" applyAlignment="1">
      <alignment horizontal="right"/>
    </xf>
    <xf numFmtId="4" fontId="20" fillId="11" borderId="13" xfId="0" applyNumberFormat="1" applyFont="1" applyFill="1" applyBorder="1" applyAlignment="1">
      <alignment horizontal="right"/>
    </xf>
    <xf numFmtId="0" fontId="15" fillId="11" borderId="11" xfId="0" applyFont="1" applyFill="1" applyBorder="1" applyAlignment="1">
      <alignment horizontal="left" vertical="center"/>
    </xf>
    <xf numFmtId="0" fontId="15" fillId="11" borderId="12" xfId="0" applyFont="1" applyFill="1" applyBorder="1" applyAlignment="1">
      <alignment horizontal="left" vertical="center"/>
    </xf>
    <xf numFmtId="0" fontId="15" fillId="11" borderId="12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vertical="center" wrapText="1"/>
    </xf>
    <xf numFmtId="4" fontId="20" fillId="2" borderId="15" xfId="0" applyNumberFormat="1" applyFont="1" applyFill="1" applyBorder="1" applyAlignment="1">
      <alignment horizontal="right"/>
    </xf>
    <xf numFmtId="4" fontId="20" fillId="2" borderId="16" xfId="0" applyNumberFormat="1" applyFont="1" applyFill="1" applyBorder="1" applyAlignment="1">
      <alignment horizontal="right"/>
    </xf>
    <xf numFmtId="0" fontId="3" fillId="0" borderId="0" xfId="0" applyFont="1" applyAlignment="1">
      <alignment horizontal="left" indent="4"/>
    </xf>
    <xf numFmtId="0" fontId="19" fillId="4" borderId="11" xfId="0" applyFont="1" applyFill="1" applyBorder="1" applyAlignment="1">
      <alignment horizontal="center" vertical="center" wrapText="1"/>
    </xf>
    <xf numFmtId="0" fontId="19" fillId="4" borderId="12" xfId="0" applyFont="1" applyFill="1" applyBorder="1" applyAlignment="1">
      <alignment horizontal="center" vertical="center" wrapText="1"/>
    </xf>
    <xf numFmtId="0" fontId="19" fillId="4" borderId="12" xfId="0" applyFont="1" applyFill="1" applyBorder="1" applyAlignment="1">
      <alignment horizontal="left" vertical="center" wrapText="1"/>
    </xf>
    <xf numFmtId="4" fontId="19" fillId="4" borderId="12" xfId="0" applyNumberFormat="1" applyFont="1" applyFill="1" applyBorder="1" applyAlignment="1">
      <alignment horizontal="right" vertical="center" wrapText="1"/>
    </xf>
    <xf numFmtId="4" fontId="19" fillId="4" borderId="13" xfId="0" applyNumberFormat="1" applyFont="1" applyFill="1" applyBorder="1" applyAlignment="1">
      <alignment horizontal="right" vertical="center" wrapText="1"/>
    </xf>
    <xf numFmtId="0" fontId="15" fillId="9" borderId="11" xfId="0" applyFont="1" applyFill="1" applyBorder="1" applyAlignment="1">
      <alignment horizontal="left" vertical="center" wrapText="1"/>
    </xf>
    <xf numFmtId="0" fontId="15" fillId="9" borderId="12" xfId="0" applyFont="1" applyFill="1" applyBorder="1" applyAlignment="1">
      <alignment horizontal="left" vertical="center" wrapText="1"/>
    </xf>
    <xf numFmtId="4" fontId="20" fillId="9" borderId="12" xfId="0" applyNumberFormat="1" applyFont="1" applyFill="1" applyBorder="1" applyAlignment="1">
      <alignment horizontal="right"/>
    </xf>
    <xf numFmtId="4" fontId="20" fillId="9" borderId="13" xfId="0" applyNumberFormat="1" applyFont="1" applyFill="1" applyBorder="1" applyAlignment="1">
      <alignment horizontal="right"/>
    </xf>
    <xf numFmtId="0" fontId="15" fillId="4" borderId="11" xfId="0" applyFont="1" applyFill="1" applyBorder="1" applyAlignment="1">
      <alignment horizontal="left" vertical="center" wrapText="1"/>
    </xf>
    <xf numFmtId="0" fontId="15" fillId="4" borderId="12" xfId="0" applyFont="1" applyFill="1" applyBorder="1" applyAlignment="1">
      <alignment horizontal="left" vertical="center" wrapText="1"/>
    </xf>
    <xf numFmtId="4" fontId="19" fillId="4" borderId="12" xfId="0" applyNumberFormat="1" applyFont="1" applyFill="1" applyBorder="1" applyAlignment="1">
      <alignment horizontal="right"/>
    </xf>
    <xf numFmtId="4" fontId="19" fillId="4" borderId="13" xfId="0" applyNumberFormat="1" applyFont="1" applyFill="1" applyBorder="1" applyAlignment="1">
      <alignment horizontal="right"/>
    </xf>
    <xf numFmtId="0" fontId="15" fillId="0" borderId="0" xfId="0" applyFont="1" applyAlignment="1">
      <alignment horizontal="center" vertical="center" wrapText="1"/>
    </xf>
    <xf numFmtId="0" fontId="15" fillId="14" borderId="32" xfId="0" applyFont="1" applyFill="1" applyBorder="1" applyAlignment="1" applyProtection="1">
      <alignment vertical="top" wrapText="1" readingOrder="1"/>
      <protection locked="0"/>
    </xf>
    <xf numFmtId="0" fontId="15" fillId="14" borderId="12" xfId="0" applyFont="1" applyFill="1" applyBorder="1" applyAlignment="1" applyProtection="1">
      <alignment vertical="top" wrapText="1" readingOrder="1"/>
      <protection locked="0"/>
    </xf>
    <xf numFmtId="164" fontId="15" fillId="14" borderId="12" xfId="0" applyNumberFormat="1" applyFont="1" applyFill="1" applyBorder="1" applyAlignment="1" applyProtection="1">
      <alignment horizontal="right" vertical="top" wrapText="1" readingOrder="1"/>
      <protection locked="0"/>
    </xf>
    <xf numFmtId="164" fontId="15" fillId="14" borderId="33" xfId="0" applyNumberFormat="1" applyFont="1" applyFill="1" applyBorder="1" applyAlignment="1" applyProtection="1">
      <alignment horizontal="right" vertical="top" wrapText="1" readingOrder="1"/>
      <protection locked="0"/>
    </xf>
    <xf numFmtId="0" fontId="16" fillId="12" borderId="32" xfId="0" applyFont="1" applyFill="1" applyBorder="1" applyAlignment="1" applyProtection="1">
      <alignment vertical="top" wrapText="1" readingOrder="1"/>
      <protection locked="0"/>
    </xf>
    <xf numFmtId="0" fontId="16" fillId="12" borderId="12" xfId="0" applyFont="1" applyFill="1" applyBorder="1" applyAlignment="1" applyProtection="1">
      <alignment vertical="top" wrapText="1" readingOrder="1"/>
      <protection locked="0"/>
    </xf>
    <xf numFmtId="164" fontId="16" fillId="12" borderId="12" xfId="0" applyNumberFormat="1" applyFont="1" applyFill="1" applyBorder="1" applyAlignment="1" applyProtection="1">
      <alignment horizontal="right" vertical="top" wrapText="1" readingOrder="1"/>
      <protection locked="0"/>
    </xf>
    <xf numFmtId="0" fontId="16" fillId="7" borderId="32" xfId="0" applyFont="1" applyFill="1" applyBorder="1" applyAlignment="1" applyProtection="1">
      <alignment vertical="top" wrapText="1" readingOrder="1"/>
      <protection locked="0"/>
    </xf>
    <xf numFmtId="0" fontId="14" fillId="7" borderId="12" xfId="0" applyFont="1" applyFill="1" applyBorder="1" applyAlignment="1" applyProtection="1">
      <alignment vertical="top" wrapText="1" readingOrder="1"/>
      <protection locked="0"/>
    </xf>
    <xf numFmtId="164" fontId="16" fillId="7" borderId="12" xfId="0" applyNumberFormat="1" applyFont="1" applyFill="1" applyBorder="1" applyAlignment="1" applyProtection="1">
      <alignment horizontal="right" vertical="top" wrapText="1" readingOrder="1"/>
      <protection locked="0"/>
    </xf>
    <xf numFmtId="164" fontId="16" fillId="7" borderId="33" xfId="0" applyNumberFormat="1" applyFont="1" applyFill="1" applyBorder="1" applyAlignment="1" applyProtection="1">
      <alignment horizontal="right" vertical="top" wrapText="1" readingOrder="1"/>
      <protection locked="0"/>
    </xf>
    <xf numFmtId="0" fontId="17" fillId="8" borderId="32" xfId="0" applyFont="1" applyFill="1" applyBorder="1" applyAlignment="1" applyProtection="1">
      <alignment vertical="top" wrapText="1" readingOrder="1"/>
      <protection locked="0"/>
    </xf>
    <xf numFmtId="164" fontId="17" fillId="8" borderId="33" xfId="0" applyNumberFormat="1" applyFont="1" applyFill="1" applyBorder="1" applyAlignment="1" applyProtection="1">
      <alignment horizontal="right" vertical="top" wrapText="1" readingOrder="1"/>
      <protection locked="0"/>
    </xf>
    <xf numFmtId="0" fontId="17" fillId="6" borderId="32" xfId="0" applyFont="1" applyFill="1" applyBorder="1" applyAlignment="1" applyProtection="1">
      <alignment vertical="top" wrapText="1" readingOrder="1"/>
      <protection locked="0"/>
    </xf>
    <xf numFmtId="164" fontId="17" fillId="6" borderId="33" xfId="0" applyNumberFormat="1" applyFont="1" applyFill="1" applyBorder="1" applyAlignment="1" applyProtection="1">
      <alignment horizontal="right" vertical="top" wrapText="1" readingOrder="1"/>
      <protection locked="0"/>
    </xf>
    <xf numFmtId="0" fontId="16" fillId="5" borderId="29" xfId="0" applyFont="1" applyFill="1" applyBorder="1" applyAlignment="1" applyProtection="1">
      <alignment horizontal="center" vertical="center" wrapText="1" readingOrder="1"/>
      <protection locked="0"/>
    </xf>
    <xf numFmtId="0" fontId="16" fillId="5" borderId="30" xfId="0" applyFont="1" applyFill="1" applyBorder="1" applyAlignment="1" applyProtection="1">
      <alignment horizontal="center" vertical="center" wrapText="1" readingOrder="1"/>
      <protection locked="0"/>
    </xf>
    <xf numFmtId="0" fontId="16" fillId="5" borderId="31" xfId="0" applyFont="1" applyFill="1" applyBorder="1" applyAlignment="1" applyProtection="1">
      <alignment horizontal="center" vertical="center" wrapText="1" readingOrder="1"/>
      <protection locked="0"/>
    </xf>
    <xf numFmtId="0" fontId="17" fillId="16" borderId="32" xfId="0" applyFont="1" applyFill="1" applyBorder="1" applyAlignment="1" applyProtection="1">
      <alignment vertical="top" wrapText="1" readingOrder="1"/>
      <protection locked="0"/>
    </xf>
    <xf numFmtId="0" fontId="17" fillId="16" borderId="12" xfId="0" applyFont="1" applyFill="1" applyBorder="1" applyAlignment="1" applyProtection="1">
      <alignment vertical="top" wrapText="1" readingOrder="1"/>
      <protection locked="0"/>
    </xf>
    <xf numFmtId="164" fontId="17" fillId="16" borderId="12" xfId="0" applyNumberFormat="1" applyFont="1" applyFill="1" applyBorder="1" applyAlignment="1" applyProtection="1">
      <alignment horizontal="right" vertical="top" wrapText="1" readingOrder="1"/>
      <protection locked="0"/>
    </xf>
    <xf numFmtId="164" fontId="17" fillId="16" borderId="33" xfId="0" applyNumberFormat="1" applyFont="1" applyFill="1" applyBorder="1" applyAlignment="1" applyProtection="1">
      <alignment horizontal="right" vertical="top" wrapText="1" readingOrder="1"/>
      <protection locked="0"/>
    </xf>
    <xf numFmtId="0" fontId="17" fillId="16" borderId="12" xfId="0" applyFont="1" applyFill="1" applyBorder="1" applyAlignment="1" applyProtection="1">
      <alignment horizontal="left" vertical="top" wrapText="1" readingOrder="1"/>
      <protection locked="0"/>
    </xf>
    <xf numFmtId="0" fontId="5" fillId="17" borderId="32" xfId="0" applyFont="1" applyFill="1" applyBorder="1" applyAlignment="1" applyProtection="1">
      <alignment horizontal="left" vertical="top" wrapText="1" readingOrder="1"/>
      <protection locked="0"/>
    </xf>
    <xf numFmtId="0" fontId="5" fillId="17" borderId="12" xfId="0" applyFont="1" applyFill="1" applyBorder="1" applyAlignment="1" applyProtection="1">
      <alignment vertical="top" wrapText="1" readingOrder="1"/>
      <protection locked="0"/>
    </xf>
    <xf numFmtId="4" fontId="5" fillId="17" borderId="12" xfId="0" applyNumberFormat="1" applyFont="1" applyFill="1" applyBorder="1" applyAlignment="1" applyProtection="1">
      <alignment vertical="top" wrapText="1" readingOrder="1"/>
      <protection locked="0"/>
    </xf>
    <xf numFmtId="4" fontId="5" fillId="17" borderId="33" xfId="0" applyNumberFormat="1" applyFont="1" applyFill="1" applyBorder="1" applyAlignment="1" applyProtection="1">
      <alignment vertical="top" wrapText="1" readingOrder="1"/>
      <protection locked="0"/>
    </xf>
    <xf numFmtId="0" fontId="18" fillId="18" borderId="32" xfId="0" applyFont="1" applyFill="1" applyBorder="1" applyAlignment="1" applyProtection="1">
      <alignment horizontal="left" vertical="top" wrapText="1" readingOrder="1"/>
      <protection locked="0"/>
    </xf>
    <xf numFmtId="1" fontId="18" fillId="18" borderId="12" xfId="0" applyNumberFormat="1" applyFont="1" applyFill="1" applyBorder="1" applyAlignment="1" applyProtection="1">
      <alignment horizontal="left" vertical="top" wrapText="1" readingOrder="1"/>
      <protection locked="0"/>
    </xf>
    <xf numFmtId="4" fontId="18" fillId="18" borderId="12" xfId="0" applyNumberFormat="1" applyFont="1" applyFill="1" applyBorder="1" applyAlignment="1" applyProtection="1">
      <alignment vertical="top" wrapText="1" readingOrder="1"/>
      <protection locked="0"/>
    </xf>
    <xf numFmtId="4" fontId="18" fillId="18" borderId="33" xfId="0" applyNumberFormat="1" applyFont="1" applyFill="1" applyBorder="1" applyAlignment="1" applyProtection="1">
      <alignment vertical="top" wrapText="1" readingOrder="1"/>
      <protection locked="0"/>
    </xf>
    <xf numFmtId="0" fontId="15" fillId="19" borderId="11" xfId="0" applyFont="1" applyFill="1" applyBorder="1" applyAlignment="1">
      <alignment horizontal="left" vertical="center" wrapText="1"/>
    </xf>
    <xf numFmtId="0" fontId="4" fillId="19" borderId="12" xfId="0" applyFont="1" applyFill="1" applyBorder="1" applyAlignment="1">
      <alignment horizontal="left" vertical="center" wrapText="1"/>
    </xf>
    <xf numFmtId="4" fontId="20" fillId="19" borderId="12" xfId="0" applyNumberFormat="1" applyFont="1" applyFill="1" applyBorder="1" applyAlignment="1">
      <alignment horizontal="right"/>
    </xf>
    <xf numFmtId="4" fontId="20" fillId="19" borderId="13" xfId="0" applyNumberFormat="1" applyFont="1" applyFill="1" applyBorder="1" applyAlignment="1">
      <alignment horizontal="right"/>
    </xf>
    <xf numFmtId="0" fontId="15" fillId="19" borderId="11" xfId="0" applyFont="1" applyFill="1" applyBorder="1" applyAlignment="1">
      <alignment horizontal="left" vertical="center"/>
    </xf>
    <xf numFmtId="0" fontId="15" fillId="19" borderId="12" xfId="0" applyFont="1" applyFill="1" applyBorder="1" applyAlignment="1">
      <alignment horizontal="left" vertical="center"/>
    </xf>
    <xf numFmtId="0" fontId="4" fillId="19" borderId="12" xfId="0" applyFont="1" applyFill="1" applyBorder="1" applyAlignment="1">
      <alignment vertical="center" wrapText="1"/>
    </xf>
    <xf numFmtId="0" fontId="16" fillId="20" borderId="8" xfId="0" applyFont="1" applyFill="1" applyBorder="1" applyAlignment="1" applyProtection="1">
      <alignment horizontal="center" vertical="center" wrapText="1" readingOrder="1"/>
      <protection locked="0"/>
    </xf>
    <xf numFmtId="0" fontId="16" fillId="20" borderId="9" xfId="0" applyFont="1" applyFill="1" applyBorder="1" applyAlignment="1" applyProtection="1">
      <alignment horizontal="center" vertical="center" wrapText="1" readingOrder="1"/>
      <protection locked="0"/>
    </xf>
    <xf numFmtId="0" fontId="16" fillId="20" borderId="10" xfId="0" applyFont="1" applyFill="1" applyBorder="1" applyAlignment="1" applyProtection="1">
      <alignment horizontal="center" vertical="center" wrapText="1" readingOrder="1"/>
      <protection locked="0"/>
    </xf>
    <xf numFmtId="0" fontId="17" fillId="21" borderId="14" xfId="0" applyFont="1" applyFill="1" applyBorder="1" applyAlignment="1" applyProtection="1">
      <alignment horizontal="center" vertical="center" wrapText="1" readingOrder="1"/>
      <protection locked="0"/>
    </xf>
    <xf numFmtId="0" fontId="17" fillId="21" borderId="15" xfId="0" applyFont="1" applyFill="1" applyBorder="1" applyAlignment="1" applyProtection="1">
      <alignment horizontal="center" vertical="center" wrapText="1" readingOrder="1"/>
      <protection locked="0"/>
    </xf>
    <xf numFmtId="164" fontId="17" fillId="21" borderId="15" xfId="0" applyNumberFormat="1" applyFont="1" applyFill="1" applyBorder="1" applyAlignment="1" applyProtection="1">
      <alignment horizontal="right" vertical="center" wrapText="1" readingOrder="1"/>
      <protection locked="0"/>
    </xf>
    <xf numFmtId="164" fontId="17" fillId="21" borderId="16" xfId="0" applyNumberFormat="1" applyFont="1" applyFill="1" applyBorder="1" applyAlignment="1" applyProtection="1">
      <alignment horizontal="right" vertical="center" wrapText="1" readingOrder="1"/>
      <protection locked="0"/>
    </xf>
    <xf numFmtId="0" fontId="5" fillId="22" borderId="11" xfId="0" applyFont="1" applyFill="1" applyBorder="1" applyAlignment="1" applyProtection="1">
      <alignment horizontal="center" vertical="center" wrapText="1" readingOrder="1"/>
      <protection locked="0"/>
    </xf>
    <xf numFmtId="0" fontId="5" fillId="22" borderId="12" xfId="0" applyFont="1" applyFill="1" applyBorder="1" applyAlignment="1" applyProtection="1">
      <alignment horizontal="center" vertical="center" wrapText="1" readingOrder="1"/>
      <protection locked="0"/>
    </xf>
    <xf numFmtId="164" fontId="5" fillId="22" borderId="12" xfId="0" applyNumberFormat="1" applyFont="1" applyFill="1" applyBorder="1" applyAlignment="1" applyProtection="1">
      <alignment horizontal="right" vertical="center" wrapText="1" readingOrder="1"/>
      <protection locked="0"/>
    </xf>
    <xf numFmtId="0" fontId="3" fillId="22" borderId="11" xfId="0" applyFont="1" applyFill="1" applyBorder="1" applyAlignment="1" applyProtection="1">
      <alignment vertical="top" wrapText="1" readingOrder="1"/>
      <protection locked="0"/>
    </xf>
    <xf numFmtId="0" fontId="3" fillId="22" borderId="12" xfId="0" applyFont="1" applyFill="1" applyBorder="1" applyAlignment="1" applyProtection="1">
      <alignment vertical="top" wrapText="1" readingOrder="1"/>
      <protection locked="0"/>
    </xf>
    <xf numFmtId="0" fontId="5" fillId="22" borderId="12" xfId="0" applyFont="1" applyFill="1" applyBorder="1" applyAlignment="1" applyProtection="1">
      <alignment vertical="top" wrapText="1" readingOrder="1"/>
      <protection locked="0"/>
    </xf>
    <xf numFmtId="164" fontId="5" fillId="22" borderId="12" xfId="0" applyNumberFormat="1" applyFont="1" applyFill="1" applyBorder="1" applyAlignment="1" applyProtection="1">
      <alignment horizontal="right" vertical="top" wrapText="1" readingOrder="1"/>
      <protection locked="0"/>
    </xf>
    <xf numFmtId="164" fontId="5" fillId="22" borderId="13" xfId="0" applyNumberFormat="1" applyFont="1" applyFill="1" applyBorder="1" applyAlignment="1" applyProtection="1">
      <alignment horizontal="right" vertical="top" wrapText="1" readingOrder="1"/>
      <protection locked="0"/>
    </xf>
    <xf numFmtId="0" fontId="5" fillId="22" borderId="20" xfId="0" applyFont="1" applyFill="1" applyBorder="1" applyAlignment="1" applyProtection="1">
      <alignment vertical="top" wrapText="1" readingOrder="1"/>
      <protection locked="0"/>
    </xf>
    <xf numFmtId="0" fontId="5" fillId="22" borderId="21" xfId="0" applyFont="1" applyFill="1" applyBorder="1" applyAlignment="1" applyProtection="1">
      <alignment vertical="top" wrapText="1" readingOrder="1"/>
      <protection locked="0"/>
    </xf>
    <xf numFmtId="164" fontId="5" fillId="22" borderId="21" xfId="0" applyNumberFormat="1" applyFont="1" applyFill="1" applyBorder="1" applyAlignment="1" applyProtection="1">
      <alignment horizontal="right" vertical="top" wrapText="1" readingOrder="1"/>
      <protection locked="0"/>
    </xf>
    <xf numFmtId="164" fontId="5" fillId="22" borderId="22" xfId="0" applyNumberFormat="1" applyFont="1" applyFill="1" applyBorder="1" applyAlignment="1" applyProtection="1">
      <alignment horizontal="right" vertical="top" wrapText="1" readingOrder="1"/>
      <protection locked="0"/>
    </xf>
    <xf numFmtId="0" fontId="5" fillId="22" borderId="11" xfId="0" applyFont="1" applyFill="1" applyBorder="1" applyAlignment="1" applyProtection="1">
      <alignment vertical="top" wrapText="1" readingOrder="1"/>
      <protection locked="0"/>
    </xf>
    <xf numFmtId="0" fontId="19" fillId="0" borderId="0" xfId="0" applyFont="1" applyAlignment="1">
      <alignment horizontal="left" wrapText="1"/>
    </xf>
    <xf numFmtId="0" fontId="20" fillId="0" borderId="0" xfId="0" applyFont="1" applyAlignment="1">
      <alignment wrapText="1"/>
    </xf>
    <xf numFmtId="0" fontId="19" fillId="0" borderId="5" xfId="0" applyFont="1" applyBorder="1" applyAlignment="1">
      <alignment horizontal="center" vertical="center" wrapText="1"/>
    </xf>
    <xf numFmtId="0" fontId="19" fillId="0" borderId="1" xfId="0" quotePrefix="1" applyFont="1" applyBorder="1" applyAlignment="1">
      <alignment horizontal="left" wrapText="1"/>
    </xf>
    <xf numFmtId="0" fontId="19" fillId="0" borderId="2" xfId="0" quotePrefix="1" applyFont="1" applyBorder="1" applyAlignment="1">
      <alignment horizontal="left" wrapText="1"/>
    </xf>
    <xf numFmtId="0" fontId="19" fillId="0" borderId="2" xfId="0" quotePrefix="1" applyFont="1" applyBorder="1" applyAlignment="1">
      <alignment horizontal="center" wrapText="1"/>
    </xf>
    <xf numFmtId="0" fontId="19" fillId="0" borderId="2" xfId="0" quotePrefix="1" applyFont="1" applyBorder="1" applyAlignment="1">
      <alignment horizontal="left"/>
    </xf>
    <xf numFmtId="0" fontId="19" fillId="2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/>
    </xf>
    <xf numFmtId="3" fontId="19" fillId="3" borderId="3" xfId="0" applyNumberFormat="1" applyFont="1" applyFill="1" applyBorder="1" applyAlignment="1">
      <alignment horizontal="right"/>
    </xf>
    <xf numFmtId="3" fontId="19" fillId="0" borderId="3" xfId="0" applyNumberFormat="1" applyFont="1" applyBorder="1" applyAlignment="1">
      <alignment horizontal="right"/>
    </xf>
    <xf numFmtId="0" fontId="15" fillId="3" borderId="1" xfId="0" applyFont="1" applyFill="1" applyBorder="1" applyAlignment="1">
      <alignment horizontal="left" vertical="center"/>
    </xf>
    <xf numFmtId="3" fontId="19" fillId="0" borderId="3" xfId="0" applyNumberFormat="1" applyFont="1" applyBorder="1" applyAlignment="1">
      <alignment horizontal="right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/>
    <xf numFmtId="0" fontId="19" fillId="0" borderId="0" xfId="0" quotePrefix="1" applyFont="1" applyAlignment="1">
      <alignment horizontal="center" vertical="center" wrapText="1"/>
    </xf>
    <xf numFmtId="3" fontId="15" fillId="4" borderId="1" xfId="0" quotePrefix="1" applyNumberFormat="1" applyFont="1" applyFill="1" applyBorder="1" applyAlignment="1">
      <alignment horizontal="right"/>
    </xf>
    <xf numFmtId="3" fontId="15" fillId="4" borderId="3" xfId="0" applyNumberFormat="1" applyFont="1" applyFill="1" applyBorder="1" applyAlignment="1">
      <alignment horizontal="right" wrapText="1"/>
    </xf>
    <xf numFmtId="3" fontId="15" fillId="3" borderId="1" xfId="0" quotePrefix="1" applyNumberFormat="1" applyFont="1" applyFill="1" applyBorder="1" applyAlignment="1">
      <alignment horizontal="right"/>
    </xf>
    <xf numFmtId="3" fontId="15" fillId="3" borderId="3" xfId="0" quotePrefix="1" applyNumberFormat="1" applyFont="1" applyFill="1" applyBorder="1" applyAlignment="1">
      <alignment horizontal="right"/>
    </xf>
    <xf numFmtId="0" fontId="15" fillId="0" borderId="0" xfId="0" applyFont="1" applyAlignment="1">
      <alignment vertical="center" wrapText="1"/>
    </xf>
    <xf numFmtId="0" fontId="15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5" fillId="0" borderId="1" xfId="0" quotePrefix="1" applyFont="1" applyBorder="1" applyAlignment="1">
      <alignment horizontal="left" wrapText="1"/>
    </xf>
    <xf numFmtId="0" fontId="15" fillId="0" borderId="2" xfId="0" quotePrefix="1" applyFont="1" applyBorder="1" applyAlignment="1">
      <alignment horizontal="left" wrapText="1"/>
    </xf>
    <xf numFmtId="0" fontId="15" fillId="0" borderId="2" xfId="0" quotePrefix="1" applyFont="1" applyBorder="1" applyAlignment="1">
      <alignment horizontal="center" wrapText="1"/>
    </xf>
    <xf numFmtId="0" fontId="15" fillId="0" borderId="2" xfId="0" quotePrefix="1" applyFont="1" applyBorder="1" applyAlignment="1">
      <alignment horizontal="left"/>
    </xf>
    <xf numFmtId="3" fontId="19" fillId="3" borderId="1" xfId="0" quotePrefix="1" applyNumberFormat="1" applyFont="1" applyFill="1" applyBorder="1" applyAlignment="1">
      <alignment horizontal="right"/>
    </xf>
    <xf numFmtId="3" fontId="19" fillId="3" borderId="3" xfId="0" quotePrefix="1" applyNumberFormat="1" applyFont="1" applyFill="1" applyBorder="1" applyAlignment="1">
      <alignment horizontal="right"/>
    </xf>
    <xf numFmtId="0" fontId="17" fillId="21" borderId="32" xfId="0" applyFont="1" applyFill="1" applyBorder="1" applyAlignment="1" applyProtection="1">
      <alignment vertical="top" wrapText="1" readingOrder="1"/>
      <protection locked="0"/>
    </xf>
    <xf numFmtId="164" fontId="17" fillId="21" borderId="12" xfId="0" applyNumberFormat="1" applyFont="1" applyFill="1" applyBorder="1" applyAlignment="1" applyProtection="1">
      <alignment horizontal="right" vertical="top" wrapText="1" readingOrder="1"/>
      <protection locked="0"/>
    </xf>
    <xf numFmtId="164" fontId="17" fillId="21" borderId="33" xfId="0" applyNumberFormat="1" applyFont="1" applyFill="1" applyBorder="1" applyAlignment="1" applyProtection="1">
      <alignment horizontal="right" vertical="top" wrapText="1" readingOrder="1"/>
      <protection locked="0"/>
    </xf>
    <xf numFmtId="0" fontId="17" fillId="21" borderId="12" xfId="0" applyFont="1" applyFill="1" applyBorder="1" applyAlignment="1" applyProtection="1">
      <alignment horizontal="left" vertical="top" wrapText="1" readingOrder="1"/>
      <protection locked="0"/>
    </xf>
    <xf numFmtId="0" fontId="17" fillId="16" borderId="11" xfId="0" applyFont="1" applyFill="1" applyBorder="1" applyAlignment="1" applyProtection="1">
      <alignment vertical="top" wrapText="1" readingOrder="1"/>
      <protection locked="0"/>
    </xf>
    <xf numFmtId="164" fontId="4" fillId="16" borderId="12" xfId="0" applyNumberFormat="1" applyFont="1" applyFill="1" applyBorder="1" applyAlignment="1" applyProtection="1">
      <alignment horizontal="right" vertical="top" wrapText="1" readingOrder="1"/>
      <protection locked="0"/>
    </xf>
    <xf numFmtId="164" fontId="4" fillId="16" borderId="13" xfId="0" applyNumberFormat="1" applyFont="1" applyFill="1" applyBorder="1" applyAlignment="1" applyProtection="1">
      <alignment horizontal="right" vertical="top" wrapText="1" readingOrder="1"/>
      <protection locked="0"/>
    </xf>
    <xf numFmtId="164" fontId="17" fillId="16" borderId="13" xfId="0" applyNumberFormat="1" applyFont="1" applyFill="1" applyBorder="1" applyAlignment="1" applyProtection="1">
      <alignment horizontal="right" vertical="top" wrapText="1" readingOrder="1"/>
      <protection locked="0"/>
    </xf>
    <xf numFmtId="165" fontId="1" fillId="0" borderId="0" xfId="0" applyNumberFormat="1" applyFont="1"/>
    <xf numFmtId="164" fontId="1" fillId="0" borderId="0" xfId="0" applyNumberFormat="1" applyFont="1"/>
    <xf numFmtId="0" fontId="19" fillId="0" borderId="0" xfId="0" applyFont="1" applyAlignment="1" applyProtection="1">
      <alignment vertical="top" wrapText="1" readingOrder="1"/>
      <protection locked="0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5" fillId="0" borderId="1" xfId="0" quotePrefix="1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15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15" fillId="0" borderId="1" xfId="0" quotePrefix="1" applyFont="1" applyBorder="1" applyAlignment="1">
      <alignment horizontal="left" vertical="center" wrapText="1"/>
    </xf>
    <xf numFmtId="0" fontId="15" fillId="3" borderId="1" xfId="0" quotePrefix="1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5" fillId="4" borderId="1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5" fillId="4" borderId="4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7" fillId="7" borderId="18" xfId="0" applyFont="1" applyFill="1" applyBorder="1" applyAlignment="1" applyProtection="1">
      <alignment horizontal="center" vertical="center" wrapText="1" readingOrder="1"/>
      <protection locked="0"/>
    </xf>
    <xf numFmtId="0" fontId="4" fillId="3" borderId="18" xfId="0" applyFont="1" applyFill="1" applyBorder="1" applyAlignment="1" applyProtection="1">
      <alignment vertical="center" wrapText="1"/>
      <protection locked="0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16" fillId="0" borderId="0" xfId="0" applyFont="1" applyAlignment="1" applyProtection="1">
      <alignment horizontal="center" vertical="top" wrapText="1" readingOrder="1"/>
      <protection locked="0"/>
    </xf>
    <xf numFmtId="0" fontId="17" fillId="6" borderId="24" xfId="0" applyFont="1" applyFill="1" applyBorder="1" applyAlignment="1" applyProtection="1">
      <alignment vertical="top" wrapText="1" readingOrder="1"/>
      <protection locked="0"/>
    </xf>
    <xf numFmtId="0" fontId="4" fillId="0" borderId="24" xfId="0" applyFont="1" applyBorder="1"/>
    <xf numFmtId="0" fontId="5" fillId="22" borderId="21" xfId="0" applyFont="1" applyFill="1" applyBorder="1" applyAlignment="1" applyProtection="1">
      <alignment vertical="top" wrapText="1" readingOrder="1"/>
      <protection locked="0"/>
    </xf>
    <xf numFmtId="0" fontId="5" fillId="23" borderId="21" xfId="0" applyFont="1" applyFill="1" applyBorder="1"/>
    <xf numFmtId="0" fontId="17" fillId="8" borderId="21" xfId="0" applyFont="1" applyFill="1" applyBorder="1" applyAlignment="1" applyProtection="1">
      <alignment vertical="top" wrapText="1" readingOrder="1"/>
      <protection locked="0"/>
    </xf>
    <xf numFmtId="0" fontId="4" fillId="9" borderId="21" xfId="0" applyFont="1" applyFill="1" applyBorder="1"/>
    <xf numFmtId="0" fontId="17" fillId="6" borderId="21" xfId="0" applyFont="1" applyFill="1" applyBorder="1" applyAlignment="1" applyProtection="1">
      <alignment vertical="top" wrapText="1" readingOrder="1"/>
      <protection locked="0"/>
    </xf>
    <xf numFmtId="0" fontId="4" fillId="0" borderId="21" xfId="0" applyFont="1" applyBorder="1"/>
    <xf numFmtId="0" fontId="4" fillId="0" borderId="0" xfId="0" applyFont="1" applyAlignment="1">
      <alignment horizontal="center"/>
    </xf>
    <xf numFmtId="0" fontId="17" fillId="6" borderId="15" xfId="0" applyFont="1" applyFill="1" applyBorder="1" applyAlignment="1" applyProtection="1">
      <alignment vertical="top" wrapText="1" readingOrder="1"/>
      <protection locked="0"/>
    </xf>
    <xf numFmtId="0" fontId="4" fillId="0" borderId="15" xfId="0" applyFont="1" applyBorder="1"/>
    <xf numFmtId="0" fontId="17" fillId="6" borderId="12" xfId="0" applyFont="1" applyFill="1" applyBorder="1" applyAlignment="1" applyProtection="1">
      <alignment vertical="top" wrapText="1" readingOrder="1"/>
      <protection locked="0"/>
    </xf>
    <xf numFmtId="0" fontId="4" fillId="0" borderId="12" xfId="0" applyFont="1" applyBorder="1"/>
    <xf numFmtId="0" fontId="17" fillId="8" borderId="12" xfId="0" applyFont="1" applyFill="1" applyBorder="1" applyAlignment="1" applyProtection="1">
      <alignment vertical="top" wrapText="1" readingOrder="1"/>
      <protection locked="0"/>
    </xf>
    <xf numFmtId="0" fontId="4" fillId="9" borderId="12" xfId="0" applyFont="1" applyFill="1" applyBorder="1"/>
    <xf numFmtId="0" fontId="17" fillId="7" borderId="9" xfId="0" applyFont="1" applyFill="1" applyBorder="1" applyAlignment="1" applyProtection="1">
      <alignment horizontal="center" vertical="center" wrapText="1" readingOrder="1"/>
      <protection locked="0"/>
    </xf>
    <xf numFmtId="0" fontId="4" fillId="3" borderId="9" xfId="0" applyFont="1" applyFill="1" applyBorder="1" applyAlignment="1" applyProtection="1">
      <alignment vertical="center" wrapText="1"/>
      <protection locked="0"/>
    </xf>
    <xf numFmtId="0" fontId="5" fillId="22" borderId="12" xfId="0" applyFont="1" applyFill="1" applyBorder="1" applyAlignment="1" applyProtection="1">
      <alignment vertical="top" wrapText="1" readingOrder="1"/>
      <protection locked="0"/>
    </xf>
    <xf numFmtId="0" fontId="5" fillId="23" borderId="12" xfId="0" applyFont="1" applyFill="1" applyBorder="1"/>
    <xf numFmtId="0" fontId="16" fillId="10" borderId="12" xfId="0" applyFont="1" applyFill="1" applyBorder="1" applyAlignment="1" applyProtection="1">
      <alignment vertical="top" wrapText="1" readingOrder="1"/>
      <protection locked="0"/>
    </xf>
    <xf numFmtId="0" fontId="15" fillId="11" borderId="12" xfId="0" applyFont="1" applyFill="1" applyBorder="1"/>
    <xf numFmtId="0" fontId="17" fillId="16" borderId="12" xfId="0" applyFont="1" applyFill="1" applyBorder="1" applyAlignment="1" applyProtection="1">
      <alignment vertical="top" wrapText="1" readingOrder="1"/>
      <protection locked="0"/>
    </xf>
    <xf numFmtId="0" fontId="4" fillId="4" borderId="12" xfId="0" applyFont="1" applyFill="1" applyBorder="1"/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top" wrapText="1" readingOrder="1"/>
      <protection locked="0"/>
    </xf>
    <xf numFmtId="0" fontId="1" fillId="0" borderId="0" xfId="0" applyFont="1"/>
    <xf numFmtId="0" fontId="16" fillId="0" borderId="0" xfId="0" applyFont="1" applyAlignment="1" applyProtection="1">
      <alignment vertical="top" wrapText="1" readingOrder="1"/>
      <protection locked="0"/>
    </xf>
    <xf numFmtId="0" fontId="15" fillId="0" borderId="0" xfId="0" applyFont="1" applyAlignment="1">
      <alignment horizontal="center" vertical="center"/>
    </xf>
    <xf numFmtId="0" fontId="17" fillId="6" borderId="27" xfId="0" applyFont="1" applyFill="1" applyBorder="1" applyAlignment="1" applyProtection="1">
      <alignment horizontal="left" vertical="top" wrapText="1" readingOrder="1"/>
      <protection locked="0"/>
    </xf>
    <xf numFmtId="0" fontId="17" fillId="6" borderId="28" xfId="0" applyFont="1" applyFill="1" applyBorder="1" applyAlignment="1" applyProtection="1">
      <alignment horizontal="left" vertical="top" wrapText="1" readingOrder="1"/>
      <protection locked="0"/>
    </xf>
    <xf numFmtId="0" fontId="17" fillId="6" borderId="26" xfId="0" applyFont="1" applyFill="1" applyBorder="1" applyAlignment="1" applyProtection="1">
      <alignment horizontal="left" vertical="top" wrapText="1" readingOrder="1"/>
      <protection locked="0"/>
    </xf>
    <xf numFmtId="0" fontId="4" fillId="0" borderId="0" xfId="0" applyFont="1"/>
    <xf numFmtId="0" fontId="16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7" fillId="21" borderId="15" xfId="0" applyFont="1" applyFill="1" applyBorder="1" applyAlignment="1" applyProtection="1">
      <alignment horizontal="center" vertical="center" wrapText="1" readingOrder="1"/>
      <protection locked="0"/>
    </xf>
    <xf numFmtId="0" fontId="4" fillId="2" borderId="15" xfId="0" applyFont="1" applyFill="1" applyBorder="1" applyAlignment="1">
      <alignment horizontal="center" vertical="center"/>
    </xf>
    <xf numFmtId="0" fontId="5" fillId="22" borderId="12" xfId="0" applyFont="1" applyFill="1" applyBorder="1" applyAlignment="1" applyProtection="1">
      <alignment horizontal="center" vertical="center" wrapText="1" readingOrder="1"/>
      <protection locked="0"/>
    </xf>
    <xf numFmtId="0" fontId="5" fillId="23" borderId="12" xfId="0" applyFont="1" applyFill="1" applyBorder="1" applyAlignment="1">
      <alignment horizontal="center" vertical="center"/>
    </xf>
    <xf numFmtId="0" fontId="16" fillId="10" borderId="12" xfId="0" applyFont="1" applyFill="1" applyBorder="1" applyAlignment="1" applyProtection="1">
      <alignment horizontal="center" vertical="center" wrapText="1" readingOrder="1"/>
      <protection locked="0"/>
    </xf>
    <xf numFmtId="0" fontId="15" fillId="11" borderId="12" xfId="0" applyFont="1" applyFill="1" applyBorder="1" applyAlignment="1">
      <alignment horizontal="center" vertical="center"/>
    </xf>
    <xf numFmtId="0" fontId="15" fillId="0" borderId="0" xfId="0" applyFont="1"/>
    <xf numFmtId="0" fontId="17" fillId="16" borderId="12" xfId="0" applyFont="1" applyFill="1" applyBorder="1" applyAlignment="1" applyProtection="1">
      <alignment horizontal="left" vertical="top" wrapText="1" readingOrder="1"/>
      <protection locked="0"/>
    </xf>
    <xf numFmtId="0" fontId="17" fillId="6" borderId="12" xfId="0" applyFont="1" applyFill="1" applyBorder="1" applyAlignment="1" applyProtection="1">
      <alignment horizontal="left" vertical="top" wrapText="1" readingOrder="1"/>
      <protection locked="0"/>
    </xf>
    <xf numFmtId="0" fontId="4" fillId="4" borderId="12" xfId="0" applyFont="1" applyFill="1" applyBorder="1" applyAlignment="1">
      <alignment horizontal="left"/>
    </xf>
    <xf numFmtId="0" fontId="17" fillId="21" borderId="27" xfId="0" applyFont="1" applyFill="1" applyBorder="1" applyAlignment="1" applyProtection="1">
      <alignment horizontal="left" vertical="top" wrapText="1" readingOrder="1"/>
      <protection locked="0"/>
    </xf>
    <xf numFmtId="0" fontId="17" fillId="21" borderId="28" xfId="0" applyFont="1" applyFill="1" applyBorder="1" applyAlignment="1" applyProtection="1">
      <alignment horizontal="left" vertical="top" wrapText="1" readingOrder="1"/>
      <protection locked="0"/>
    </xf>
    <xf numFmtId="0" fontId="17" fillId="21" borderId="26" xfId="0" applyFont="1" applyFill="1" applyBorder="1" applyAlignment="1" applyProtection="1">
      <alignment horizontal="left" vertical="top" wrapText="1" readingOrder="1"/>
      <protection locked="0"/>
    </xf>
    <xf numFmtId="0" fontId="17" fillId="8" borderId="27" xfId="0" applyFont="1" applyFill="1" applyBorder="1" applyAlignment="1" applyProtection="1">
      <alignment horizontal="left" vertical="top" wrapText="1" readingOrder="1"/>
      <protection locked="0"/>
    </xf>
    <xf numFmtId="0" fontId="17" fillId="8" borderId="28" xfId="0" applyFont="1" applyFill="1" applyBorder="1" applyAlignment="1" applyProtection="1">
      <alignment horizontal="left" vertical="top" wrapText="1" readingOrder="1"/>
      <protection locked="0"/>
    </xf>
    <xf numFmtId="0" fontId="17" fillId="8" borderId="26" xfId="0" applyFont="1" applyFill="1" applyBorder="1" applyAlignment="1" applyProtection="1">
      <alignment horizontal="left" vertical="top" wrapText="1" readingOrder="1"/>
      <protection locked="0"/>
    </xf>
    <xf numFmtId="0" fontId="18" fillId="18" borderId="12" xfId="0" applyFont="1" applyFill="1" applyBorder="1" applyAlignment="1" applyProtection="1">
      <alignment horizontal="left" vertical="top" wrapText="1" readingOrder="1"/>
      <protection locked="0"/>
    </xf>
    <xf numFmtId="0" fontId="5" fillId="17" borderId="12" xfId="0" applyFont="1" applyFill="1" applyBorder="1" applyAlignment="1" applyProtection="1">
      <alignment horizontal="center" vertical="top" readingOrder="1"/>
      <protection locked="0"/>
    </xf>
    <xf numFmtId="0" fontId="16" fillId="5" borderId="30" xfId="0" applyFont="1" applyFill="1" applyBorder="1" applyAlignment="1" applyProtection="1">
      <alignment horizontal="center" vertical="center" wrapText="1" readingOrder="1"/>
      <protection locked="0"/>
    </xf>
    <xf numFmtId="0" fontId="15" fillId="0" borderId="30" xfId="0" applyFont="1" applyBorder="1" applyAlignment="1" applyProtection="1">
      <alignment vertical="center" wrapText="1"/>
      <protection locked="0"/>
    </xf>
    <xf numFmtId="0" fontId="16" fillId="7" borderId="12" xfId="0" applyFont="1" applyFill="1" applyBorder="1" applyAlignment="1" applyProtection="1">
      <alignment horizontal="center" vertical="center" wrapText="1" readingOrder="1"/>
      <protection locked="0"/>
    </xf>
    <xf numFmtId="0" fontId="15" fillId="3" borderId="12" xfId="0" applyFont="1" applyFill="1" applyBorder="1" applyAlignment="1">
      <alignment horizontal="center" vertical="center"/>
    </xf>
    <xf numFmtId="0" fontId="15" fillId="14" borderId="12" xfId="0" applyFont="1" applyFill="1" applyBorder="1" applyAlignment="1" applyProtection="1">
      <alignment vertical="top" wrapText="1" readingOrder="1"/>
      <protection locked="0"/>
    </xf>
    <xf numFmtId="0" fontId="15" fillId="15" borderId="12" xfId="0" applyFont="1" applyFill="1" applyBorder="1"/>
    <xf numFmtId="0" fontId="16" fillId="12" borderId="12" xfId="0" applyFont="1" applyFill="1" applyBorder="1" applyAlignment="1" applyProtection="1">
      <alignment vertical="center" wrapText="1" readingOrder="1"/>
      <protection locked="0"/>
    </xf>
    <xf numFmtId="0" fontId="15" fillId="13" borderId="12" xfId="0" applyFont="1" applyFill="1" applyBorder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742950</xdr:colOff>
      <xdr:row>57</xdr:row>
      <xdr:rowOff>19050</xdr:rowOff>
    </xdr:from>
    <xdr:to>
      <xdr:col>5</xdr:col>
      <xdr:colOff>337185</xdr:colOff>
      <xdr:row>58</xdr:row>
      <xdr:rowOff>193929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A198ED72-05AD-B934-8DD7-4041780514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13573125"/>
          <a:ext cx="1280160" cy="3749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352425</xdr:colOff>
      <xdr:row>30</xdr:row>
      <xdr:rowOff>9525</xdr:rowOff>
    </xdr:from>
    <xdr:to>
      <xdr:col>4</xdr:col>
      <xdr:colOff>260985</xdr:colOff>
      <xdr:row>32</xdr:row>
      <xdr:rowOff>60579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4D2BDBB7-F3F6-2B88-BE01-E55B854572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4475" y="7724775"/>
          <a:ext cx="1280160" cy="3749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</xdr:colOff>
      <xdr:row>62</xdr:row>
      <xdr:rowOff>11906</xdr:rowOff>
    </xdr:from>
    <xdr:to>
      <xdr:col>3</xdr:col>
      <xdr:colOff>625317</xdr:colOff>
      <xdr:row>64</xdr:row>
      <xdr:rowOff>17716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D520D2F7-296A-89E1-C353-6C7199F84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3938" y="15251906"/>
          <a:ext cx="1280160" cy="37490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20</xdr:row>
      <xdr:rowOff>28575</xdr:rowOff>
    </xdr:from>
    <xdr:to>
      <xdr:col>3</xdr:col>
      <xdr:colOff>727710</xdr:colOff>
      <xdr:row>22</xdr:row>
      <xdr:rowOff>79629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CC68768C-5E5B-BD71-1AD1-B1B1F2421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3475" y="5810250"/>
          <a:ext cx="1280160" cy="37490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24</xdr:row>
      <xdr:rowOff>38100</xdr:rowOff>
    </xdr:from>
    <xdr:to>
      <xdr:col>2</xdr:col>
      <xdr:colOff>1661160</xdr:colOff>
      <xdr:row>26</xdr:row>
      <xdr:rowOff>12954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21AEFF4F-357D-3B93-FE24-098BAD47E0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8275" y="6115050"/>
          <a:ext cx="1280160" cy="37490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28</xdr:row>
      <xdr:rowOff>0</xdr:rowOff>
    </xdr:from>
    <xdr:to>
      <xdr:col>2</xdr:col>
      <xdr:colOff>1280160</xdr:colOff>
      <xdr:row>29</xdr:row>
      <xdr:rowOff>174879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53CEBCED-77DA-B69C-576B-4CBDD2447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6353175"/>
          <a:ext cx="1280160" cy="37490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47</xdr:row>
      <xdr:rowOff>180975</xdr:rowOff>
    </xdr:from>
    <xdr:to>
      <xdr:col>4</xdr:col>
      <xdr:colOff>260985</xdr:colOff>
      <xdr:row>49</xdr:row>
      <xdr:rowOff>155829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A7BCC70C-D981-4738-4F7D-DB8F051DE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5900" y="10458450"/>
          <a:ext cx="1280160" cy="3749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57"/>
  <sheetViews>
    <sheetView tabSelected="1" topLeftCell="A103" zoomScaleNormal="100" workbookViewId="0">
      <selection activeCell="F63" sqref="F62:F63"/>
    </sheetView>
  </sheetViews>
  <sheetFormatPr defaultRowHeight="15.75" x14ac:dyDescent="0.25"/>
  <cols>
    <col min="1" max="4" width="9.140625" style="5"/>
    <col min="5" max="5" width="25.28515625" style="5" customWidth="1"/>
    <col min="6" max="6" width="17.85546875" style="5" customWidth="1"/>
    <col min="7" max="7" width="16.140625" style="5" customWidth="1"/>
    <col min="8" max="8" width="16.5703125" style="5" customWidth="1"/>
    <col min="9" max="9" width="16.42578125" style="5" customWidth="1"/>
    <col min="10" max="10" width="18" style="5" customWidth="1"/>
    <col min="11" max="16384" width="9.140625" style="5"/>
  </cols>
  <sheetData>
    <row r="2" spans="1:11" x14ac:dyDescent="0.25">
      <c r="A2" s="219" t="s">
        <v>90</v>
      </c>
      <c r="B2" s="220"/>
      <c r="C2" s="220"/>
      <c r="D2" s="220"/>
      <c r="E2" s="220"/>
      <c r="F2" s="220"/>
    </row>
    <row r="3" spans="1:11" x14ac:dyDescent="0.25">
      <c r="A3" s="219" t="s">
        <v>91</v>
      </c>
      <c r="B3" s="220"/>
      <c r="C3" s="220"/>
      <c r="D3" s="220"/>
      <c r="E3" s="4"/>
      <c r="F3" s="4"/>
    </row>
    <row r="4" spans="1:11" x14ac:dyDescent="0.25">
      <c r="A4" s="219" t="s">
        <v>92</v>
      </c>
      <c r="B4" s="220"/>
      <c r="C4" s="220"/>
      <c r="D4" s="4"/>
      <c r="E4" s="4"/>
      <c r="F4" s="4"/>
    </row>
    <row r="5" spans="1:11" x14ac:dyDescent="0.25">
      <c r="A5" s="4" t="s">
        <v>102</v>
      </c>
    </row>
    <row r="6" spans="1:11" x14ac:dyDescent="0.25">
      <c r="A6" s="222" t="s">
        <v>103</v>
      </c>
      <c r="B6" s="222"/>
      <c r="C6" s="222"/>
    </row>
    <row r="7" spans="1:11" x14ac:dyDescent="0.25">
      <c r="A7" s="222" t="s">
        <v>104</v>
      </c>
      <c r="B7" s="222"/>
      <c r="C7" s="222"/>
    </row>
    <row r="8" spans="1:11" x14ac:dyDescent="0.25">
      <c r="A8" s="4"/>
    </row>
    <row r="9" spans="1:11" x14ac:dyDescent="0.25">
      <c r="A9" s="221"/>
      <c r="B9" s="221"/>
      <c r="C9" s="221"/>
      <c r="D9" s="221"/>
      <c r="E9" s="221"/>
      <c r="F9" s="221"/>
      <c r="G9" s="221"/>
      <c r="H9" s="221"/>
      <c r="I9" s="221"/>
      <c r="J9" s="221"/>
      <c r="K9" s="221"/>
    </row>
    <row r="10" spans="1:11" x14ac:dyDescent="0.25">
      <c r="A10" s="4"/>
    </row>
    <row r="11" spans="1:11" ht="29.25" customHeight="1" x14ac:dyDescent="0.25">
      <c r="A11" s="225" t="s">
        <v>105</v>
      </c>
      <c r="B11" s="225"/>
      <c r="C11" s="225"/>
      <c r="D11" s="225"/>
      <c r="E11" s="225"/>
      <c r="F11" s="225"/>
      <c r="G11" s="225"/>
      <c r="H11" s="225"/>
      <c r="I11" s="225"/>
      <c r="J11" s="225"/>
    </row>
    <row r="12" spans="1:11" ht="9.75" customHeight="1" x14ac:dyDescent="0.25">
      <c r="A12" s="79"/>
      <c r="B12" s="79"/>
      <c r="C12" s="79"/>
      <c r="D12" s="79"/>
      <c r="E12" s="79"/>
      <c r="F12" s="79"/>
      <c r="G12" s="79"/>
      <c r="H12" s="79"/>
      <c r="I12" s="79"/>
      <c r="J12" s="79"/>
    </row>
    <row r="13" spans="1:11" x14ac:dyDescent="0.25">
      <c r="A13" s="226" t="s">
        <v>12</v>
      </c>
      <c r="B13" s="226"/>
      <c r="C13" s="226"/>
      <c r="D13" s="226"/>
      <c r="E13" s="226"/>
      <c r="F13" s="226"/>
      <c r="G13" s="226"/>
      <c r="H13" s="226"/>
      <c r="I13" s="227"/>
      <c r="J13" s="227"/>
    </row>
    <row r="14" spans="1:11" ht="3.75" customHeight="1" x14ac:dyDescent="0.25">
      <c r="A14" s="79"/>
      <c r="B14" s="79"/>
      <c r="C14" s="79"/>
      <c r="D14" s="79"/>
      <c r="E14" s="79"/>
      <c r="F14" s="79"/>
      <c r="G14" s="79"/>
      <c r="H14" s="79"/>
      <c r="I14" s="80"/>
      <c r="J14" s="80"/>
    </row>
    <row r="15" spans="1:11" x14ac:dyDescent="0.25">
      <c r="A15" s="226" t="s">
        <v>17</v>
      </c>
      <c r="B15" s="228"/>
      <c r="C15" s="228"/>
      <c r="D15" s="228"/>
      <c r="E15" s="228"/>
      <c r="F15" s="228"/>
      <c r="G15" s="228"/>
      <c r="H15" s="228"/>
      <c r="I15" s="228"/>
      <c r="J15" s="228"/>
    </row>
    <row r="16" spans="1:11" ht="10.5" customHeight="1" x14ac:dyDescent="0.25">
      <c r="A16" s="180"/>
      <c r="B16" s="181"/>
      <c r="C16" s="181"/>
      <c r="D16" s="181"/>
      <c r="E16" s="182"/>
      <c r="F16" s="14"/>
      <c r="G16" s="14"/>
      <c r="H16" s="14"/>
      <c r="I16" s="14"/>
      <c r="J16" s="15" t="s">
        <v>23</v>
      </c>
    </row>
    <row r="17" spans="1:10" ht="47.25" x14ac:dyDescent="0.25">
      <c r="A17" s="183"/>
      <c r="B17" s="184"/>
      <c r="C17" s="184"/>
      <c r="D17" s="185"/>
      <c r="E17" s="186"/>
      <c r="F17" s="187" t="s">
        <v>109</v>
      </c>
      <c r="G17" s="187" t="s">
        <v>94</v>
      </c>
      <c r="H17" s="187" t="s">
        <v>110</v>
      </c>
      <c r="I17" s="187" t="s">
        <v>111</v>
      </c>
      <c r="J17" s="187" t="s">
        <v>112</v>
      </c>
    </row>
    <row r="18" spans="1:10" x14ac:dyDescent="0.25">
      <c r="A18" s="229" t="s">
        <v>0</v>
      </c>
      <c r="B18" s="230"/>
      <c r="C18" s="230"/>
      <c r="D18" s="230"/>
      <c r="E18" s="231"/>
      <c r="F18" s="189">
        <f t="shared" ref="F18:G18" si="0">F19+F20+F22+F21</f>
        <v>413067.34</v>
      </c>
      <c r="G18" s="189">
        <f t="shared" si="0"/>
        <v>485350</v>
      </c>
      <c r="H18" s="189">
        <f>H19+H20+H22+H21</f>
        <v>547100</v>
      </c>
      <c r="I18" s="189">
        <f t="shared" ref="I18:J18" si="1">I19+I20+I22+I21</f>
        <v>558300</v>
      </c>
      <c r="J18" s="189">
        <f t="shared" si="1"/>
        <v>566600</v>
      </c>
    </row>
    <row r="19" spans="1:10" x14ac:dyDescent="0.25">
      <c r="A19" s="232" t="s">
        <v>24</v>
      </c>
      <c r="B19" s="233"/>
      <c r="C19" s="233"/>
      <c r="D19" s="233"/>
      <c r="E19" s="224"/>
      <c r="F19" s="190">
        <v>413067.34</v>
      </c>
      <c r="G19" s="190">
        <v>485350</v>
      </c>
      <c r="H19" s="190">
        <v>547100</v>
      </c>
      <c r="I19" s="190">
        <v>558300</v>
      </c>
      <c r="J19" s="190">
        <v>566600</v>
      </c>
    </row>
    <row r="20" spans="1:10" x14ac:dyDescent="0.25">
      <c r="A20" s="223" t="s">
        <v>25</v>
      </c>
      <c r="B20" s="224"/>
      <c r="C20" s="224"/>
      <c r="D20" s="224"/>
      <c r="E20" s="224"/>
      <c r="F20" s="190">
        <v>0</v>
      </c>
      <c r="G20" s="190">
        <v>0</v>
      </c>
      <c r="H20" s="190">
        <v>0</v>
      </c>
      <c r="I20" s="190">
        <v>0</v>
      </c>
      <c r="J20" s="190">
        <v>0</v>
      </c>
    </row>
    <row r="21" spans="1:10" x14ac:dyDescent="0.25">
      <c r="A21" s="223" t="s">
        <v>28</v>
      </c>
      <c r="B21" s="224"/>
      <c r="C21" s="224"/>
      <c r="D21" s="224"/>
      <c r="E21" s="224"/>
      <c r="F21" s="190">
        <v>0</v>
      </c>
      <c r="G21" s="190">
        <v>0</v>
      </c>
      <c r="H21" s="190">
        <v>0</v>
      </c>
      <c r="I21" s="190">
        <v>0</v>
      </c>
      <c r="J21" s="190">
        <v>0</v>
      </c>
    </row>
    <row r="22" spans="1:10" x14ac:dyDescent="0.25">
      <c r="A22" s="223" t="s">
        <v>84</v>
      </c>
      <c r="B22" s="224"/>
      <c r="C22" s="224"/>
      <c r="D22" s="224"/>
      <c r="E22" s="224"/>
      <c r="F22" s="190">
        <v>0</v>
      </c>
      <c r="G22" s="190">
        <v>0</v>
      </c>
      <c r="H22" s="190">
        <v>0</v>
      </c>
      <c r="I22" s="190">
        <v>0</v>
      </c>
      <c r="J22" s="190">
        <v>0</v>
      </c>
    </row>
    <row r="23" spans="1:10" x14ac:dyDescent="0.25">
      <c r="A23" s="191" t="s">
        <v>1</v>
      </c>
      <c r="B23" s="188"/>
      <c r="C23" s="188"/>
      <c r="D23" s="188"/>
      <c r="E23" s="188"/>
      <c r="F23" s="189">
        <f t="shared" ref="F23:G23" si="2">F24+F25+F27+F26</f>
        <v>441285.60000000003</v>
      </c>
      <c r="G23" s="189">
        <f t="shared" si="2"/>
        <v>489350</v>
      </c>
      <c r="H23" s="189">
        <f>H24+H25+H27+H26</f>
        <v>547100</v>
      </c>
      <c r="I23" s="189">
        <f t="shared" ref="I23:J23" si="3">I24+I25+I27+I26</f>
        <v>558300</v>
      </c>
      <c r="J23" s="189">
        <f t="shared" si="3"/>
        <v>566600</v>
      </c>
    </row>
    <row r="24" spans="1:10" x14ac:dyDescent="0.25">
      <c r="A24" s="234" t="s">
        <v>26</v>
      </c>
      <c r="B24" s="233"/>
      <c r="C24" s="233"/>
      <c r="D24" s="233"/>
      <c r="E24" s="233"/>
      <c r="F24" s="190">
        <v>422555.83</v>
      </c>
      <c r="G24" s="190">
        <v>482350</v>
      </c>
      <c r="H24" s="190">
        <v>544600</v>
      </c>
      <c r="I24" s="190">
        <v>555900</v>
      </c>
      <c r="J24" s="192">
        <v>564100</v>
      </c>
    </row>
    <row r="25" spans="1:10" x14ac:dyDescent="0.25">
      <c r="A25" s="223" t="s">
        <v>27</v>
      </c>
      <c r="B25" s="224"/>
      <c r="C25" s="224"/>
      <c r="D25" s="224"/>
      <c r="E25" s="224"/>
      <c r="F25" s="190">
        <v>1828.77</v>
      </c>
      <c r="G25" s="190">
        <v>3000</v>
      </c>
      <c r="H25" s="190">
        <v>2500</v>
      </c>
      <c r="I25" s="190">
        <v>2400</v>
      </c>
      <c r="J25" s="192">
        <v>2500</v>
      </c>
    </row>
    <row r="26" spans="1:10" x14ac:dyDescent="0.25">
      <c r="A26" s="223" t="s">
        <v>29</v>
      </c>
      <c r="B26" s="224"/>
      <c r="C26" s="224"/>
      <c r="D26" s="224"/>
      <c r="E26" s="224"/>
      <c r="F26" s="190">
        <v>0</v>
      </c>
      <c r="G26" s="190">
        <v>0</v>
      </c>
      <c r="H26" s="190">
        <v>0</v>
      </c>
      <c r="I26" s="190">
        <v>0</v>
      </c>
      <c r="J26" s="192">
        <v>0</v>
      </c>
    </row>
    <row r="27" spans="1:10" x14ac:dyDescent="0.25">
      <c r="A27" s="223" t="s">
        <v>83</v>
      </c>
      <c r="B27" s="224"/>
      <c r="C27" s="224"/>
      <c r="D27" s="224"/>
      <c r="E27" s="224"/>
      <c r="F27" s="190">
        <v>16901</v>
      </c>
      <c r="G27" s="190">
        <v>4000</v>
      </c>
      <c r="H27" s="190">
        <v>0</v>
      </c>
      <c r="I27" s="190">
        <v>0</v>
      </c>
      <c r="J27" s="192">
        <v>0</v>
      </c>
    </row>
    <row r="28" spans="1:10" x14ac:dyDescent="0.25">
      <c r="A28" s="235" t="s">
        <v>33</v>
      </c>
      <c r="B28" s="230"/>
      <c r="C28" s="230"/>
      <c r="D28" s="230"/>
      <c r="E28" s="230"/>
      <c r="F28" s="189">
        <f>F18-F23</f>
        <v>-28218.260000000009</v>
      </c>
      <c r="G28" s="189">
        <f t="shared" ref="G28:J28" si="4">G18-G23</f>
        <v>-4000</v>
      </c>
      <c r="H28" s="189">
        <f t="shared" si="4"/>
        <v>0</v>
      </c>
      <c r="I28" s="189">
        <f t="shared" si="4"/>
        <v>0</v>
      </c>
      <c r="J28" s="189">
        <f t="shared" si="4"/>
        <v>0</v>
      </c>
    </row>
    <row r="29" spans="1:10" x14ac:dyDescent="0.25">
      <c r="A29" s="79"/>
      <c r="B29" s="193"/>
      <c r="C29" s="193"/>
      <c r="D29" s="193"/>
      <c r="E29" s="193"/>
      <c r="F29" s="193"/>
      <c r="G29" s="193"/>
      <c r="H29" s="194"/>
      <c r="I29" s="194"/>
      <c r="J29" s="194"/>
    </row>
    <row r="30" spans="1:10" x14ac:dyDescent="0.25">
      <c r="A30" s="226" t="s">
        <v>18</v>
      </c>
      <c r="B30" s="228"/>
      <c r="C30" s="228"/>
      <c r="D30" s="228"/>
      <c r="E30" s="228"/>
      <c r="F30" s="228"/>
      <c r="G30" s="228"/>
      <c r="H30" s="228"/>
      <c r="I30" s="228"/>
      <c r="J30" s="228"/>
    </row>
    <row r="31" spans="1:10" x14ac:dyDescent="0.25">
      <c r="A31" s="79"/>
      <c r="B31" s="193"/>
      <c r="C31" s="193"/>
      <c r="D31" s="193"/>
      <c r="E31" s="193"/>
      <c r="F31" s="193"/>
      <c r="G31" s="193"/>
      <c r="H31" s="194"/>
      <c r="I31" s="194"/>
      <c r="J31" s="194"/>
    </row>
    <row r="32" spans="1:10" ht="47.25" x14ac:dyDescent="0.25">
      <c r="A32" s="183"/>
      <c r="B32" s="184"/>
      <c r="C32" s="184"/>
      <c r="D32" s="185"/>
      <c r="E32" s="186"/>
      <c r="F32" s="187" t="s">
        <v>109</v>
      </c>
      <c r="G32" s="187" t="s">
        <v>94</v>
      </c>
      <c r="H32" s="187" t="s">
        <v>110</v>
      </c>
      <c r="I32" s="187" t="s">
        <v>111</v>
      </c>
      <c r="J32" s="187" t="s">
        <v>112</v>
      </c>
    </row>
    <row r="33" spans="1:10" x14ac:dyDescent="0.25">
      <c r="A33" s="223" t="s">
        <v>28</v>
      </c>
      <c r="B33" s="224"/>
      <c r="C33" s="224"/>
      <c r="D33" s="224"/>
      <c r="E33" s="224"/>
      <c r="F33" s="190">
        <v>0</v>
      </c>
      <c r="G33" s="190">
        <v>0</v>
      </c>
      <c r="H33" s="190">
        <v>0</v>
      </c>
      <c r="I33" s="190">
        <v>0</v>
      </c>
      <c r="J33" s="192">
        <v>0</v>
      </c>
    </row>
    <row r="34" spans="1:10" x14ac:dyDescent="0.25">
      <c r="A34" s="223" t="s">
        <v>29</v>
      </c>
      <c r="B34" s="224"/>
      <c r="C34" s="224"/>
      <c r="D34" s="224"/>
      <c r="E34" s="224"/>
      <c r="F34" s="190">
        <v>0</v>
      </c>
      <c r="G34" s="190">
        <v>0</v>
      </c>
      <c r="H34" s="190">
        <v>0</v>
      </c>
      <c r="I34" s="190">
        <v>0</v>
      </c>
      <c r="J34" s="192">
        <v>0</v>
      </c>
    </row>
    <row r="35" spans="1:10" x14ac:dyDescent="0.25">
      <c r="A35" s="235" t="s">
        <v>2</v>
      </c>
      <c r="B35" s="230"/>
      <c r="C35" s="230"/>
      <c r="D35" s="230"/>
      <c r="E35" s="230"/>
      <c r="F35" s="189">
        <f>F33-F34</f>
        <v>0</v>
      </c>
      <c r="G35" s="189">
        <f t="shared" ref="G35:J35" si="5">G33-G34</f>
        <v>0</v>
      </c>
      <c r="H35" s="189">
        <f t="shared" si="5"/>
        <v>0</v>
      </c>
      <c r="I35" s="189">
        <f t="shared" si="5"/>
        <v>0</v>
      </c>
      <c r="J35" s="189">
        <f t="shared" si="5"/>
        <v>0</v>
      </c>
    </row>
    <row r="36" spans="1:10" x14ac:dyDescent="0.25">
      <c r="A36" s="235" t="s">
        <v>34</v>
      </c>
      <c r="B36" s="230"/>
      <c r="C36" s="230"/>
      <c r="D36" s="230"/>
      <c r="E36" s="230"/>
      <c r="F36" s="189">
        <f>F28+F35</f>
        <v>-28218.260000000009</v>
      </c>
      <c r="G36" s="189">
        <f t="shared" ref="G36:J36" si="6">G28+G35</f>
        <v>-4000</v>
      </c>
      <c r="H36" s="189">
        <f t="shared" si="6"/>
        <v>0</v>
      </c>
      <c r="I36" s="189">
        <f t="shared" si="6"/>
        <v>0</v>
      </c>
      <c r="J36" s="189">
        <f t="shared" si="6"/>
        <v>0</v>
      </c>
    </row>
    <row r="37" spans="1:10" x14ac:dyDescent="0.25">
      <c r="A37" s="195"/>
      <c r="B37" s="193"/>
      <c r="C37" s="193"/>
      <c r="D37" s="193"/>
      <c r="E37" s="193"/>
      <c r="F37" s="193"/>
      <c r="G37" s="193"/>
      <c r="H37" s="194"/>
      <c r="I37" s="194"/>
      <c r="J37" s="194"/>
    </row>
    <row r="38" spans="1:10" x14ac:dyDescent="0.25">
      <c r="A38" s="226" t="s">
        <v>35</v>
      </c>
      <c r="B38" s="228"/>
      <c r="C38" s="228"/>
      <c r="D38" s="228"/>
      <c r="E38" s="228"/>
      <c r="F38" s="228"/>
      <c r="G38" s="228"/>
      <c r="H38" s="228"/>
      <c r="I38" s="228"/>
      <c r="J38" s="228"/>
    </row>
    <row r="39" spans="1:10" x14ac:dyDescent="0.25">
      <c r="A39" s="79"/>
      <c r="B39" s="1"/>
      <c r="C39" s="1"/>
      <c r="D39" s="1"/>
      <c r="E39" s="1"/>
      <c r="F39" s="1"/>
      <c r="G39" s="1"/>
      <c r="H39" s="1"/>
      <c r="I39" s="1"/>
      <c r="J39" s="1"/>
    </row>
    <row r="40" spans="1:10" ht="47.25" x14ac:dyDescent="0.25">
      <c r="A40" s="183"/>
      <c r="B40" s="184"/>
      <c r="C40" s="184"/>
      <c r="D40" s="185"/>
      <c r="E40" s="186"/>
      <c r="F40" s="187" t="s">
        <v>109</v>
      </c>
      <c r="G40" s="187" t="s">
        <v>94</v>
      </c>
      <c r="H40" s="187" t="s">
        <v>110</v>
      </c>
      <c r="I40" s="187" t="s">
        <v>111</v>
      </c>
      <c r="J40" s="187" t="s">
        <v>112</v>
      </c>
    </row>
    <row r="41" spans="1:10" ht="15" customHeight="1" x14ac:dyDescent="0.25">
      <c r="A41" s="240" t="s">
        <v>36</v>
      </c>
      <c r="B41" s="241"/>
      <c r="C41" s="241"/>
      <c r="D41" s="241"/>
      <c r="E41" s="242"/>
      <c r="F41" s="196">
        <v>29451.96</v>
      </c>
      <c r="G41" s="196">
        <v>0</v>
      </c>
      <c r="H41" s="196"/>
      <c r="I41" s="196">
        <v>0</v>
      </c>
      <c r="J41" s="197">
        <v>0</v>
      </c>
    </row>
    <row r="42" spans="1:10" ht="15" customHeight="1" x14ac:dyDescent="0.25">
      <c r="A42" s="235" t="s">
        <v>37</v>
      </c>
      <c r="B42" s="230"/>
      <c r="C42" s="230"/>
      <c r="D42" s="230"/>
      <c r="E42" s="230"/>
      <c r="F42" s="198">
        <f>F36+F41</f>
        <v>1233.6999999999898</v>
      </c>
      <c r="G42" s="198">
        <f t="shared" ref="G42:J42" si="7">G36+G41</f>
        <v>-4000</v>
      </c>
      <c r="H42" s="198">
        <f>H36+H41</f>
        <v>0</v>
      </c>
      <c r="I42" s="198">
        <f t="shared" si="7"/>
        <v>0</v>
      </c>
      <c r="J42" s="199">
        <f t="shared" si="7"/>
        <v>0</v>
      </c>
    </row>
    <row r="43" spans="1:10" ht="45" customHeight="1" x14ac:dyDescent="0.25">
      <c r="A43" s="229" t="s">
        <v>38</v>
      </c>
      <c r="B43" s="236"/>
      <c r="C43" s="236"/>
      <c r="D43" s="236"/>
      <c r="E43" s="237"/>
      <c r="F43" s="198">
        <f>F28+F35+F41-F42</f>
        <v>0</v>
      </c>
      <c r="G43" s="198">
        <f t="shared" ref="G43:J43" si="8">G28+G35+G41-G42</f>
        <v>0</v>
      </c>
      <c r="H43" s="198">
        <f>H28+H35+H41-H42</f>
        <v>0</v>
      </c>
      <c r="I43" s="198">
        <f t="shared" si="8"/>
        <v>0</v>
      </c>
      <c r="J43" s="199">
        <f t="shared" si="8"/>
        <v>0</v>
      </c>
    </row>
    <row r="44" spans="1:10" ht="34.5" customHeight="1" x14ac:dyDescent="0.25">
      <c r="A44" s="200"/>
      <c r="B44" s="2"/>
      <c r="C44" s="2"/>
      <c r="D44" s="2"/>
      <c r="E44" s="2"/>
      <c r="F44" s="2"/>
      <c r="G44" s="2"/>
      <c r="H44" s="10"/>
      <c r="I44" s="17"/>
      <c r="J44" s="2"/>
    </row>
    <row r="45" spans="1:10" x14ac:dyDescent="0.25">
      <c r="A45" s="121"/>
      <c r="B45" s="2"/>
      <c r="C45" s="2"/>
      <c r="D45" s="2"/>
      <c r="E45" s="2"/>
      <c r="F45" s="2"/>
      <c r="G45" s="2"/>
      <c r="H45" s="2"/>
      <c r="I45" s="2"/>
      <c r="J45" s="2"/>
    </row>
    <row r="46" spans="1:10" x14ac:dyDescent="0.25">
      <c r="A46" s="238" t="s">
        <v>32</v>
      </c>
      <c r="B46" s="238"/>
      <c r="C46" s="238"/>
      <c r="D46" s="238"/>
      <c r="E46" s="238"/>
      <c r="F46" s="238"/>
      <c r="G46" s="238"/>
      <c r="H46" s="238"/>
      <c r="I46" s="238"/>
      <c r="J46" s="238"/>
    </row>
    <row r="47" spans="1:10" x14ac:dyDescent="0.25">
      <c r="A47" s="201"/>
      <c r="B47" s="202"/>
      <c r="C47" s="202"/>
      <c r="D47" s="202"/>
      <c r="E47" s="202"/>
      <c r="F47" s="202"/>
      <c r="G47" s="202"/>
      <c r="H47" s="19"/>
      <c r="I47" s="19"/>
      <c r="J47" s="19"/>
    </row>
    <row r="48" spans="1:10" ht="47.25" x14ac:dyDescent="0.25">
      <c r="A48" s="203"/>
      <c r="B48" s="204"/>
      <c r="C48" s="204"/>
      <c r="D48" s="205"/>
      <c r="E48" s="206"/>
      <c r="F48" s="187" t="s">
        <v>109</v>
      </c>
      <c r="G48" s="187" t="s">
        <v>94</v>
      </c>
      <c r="H48" s="187" t="s">
        <v>110</v>
      </c>
      <c r="I48" s="187" t="s">
        <v>111</v>
      </c>
      <c r="J48" s="187" t="s">
        <v>112</v>
      </c>
    </row>
    <row r="49" spans="1:10" x14ac:dyDescent="0.25">
      <c r="A49" s="240" t="s">
        <v>36</v>
      </c>
      <c r="B49" s="241"/>
      <c r="C49" s="241"/>
      <c r="D49" s="241"/>
      <c r="E49" s="242"/>
      <c r="F49" s="196">
        <v>0</v>
      </c>
      <c r="G49" s="196">
        <f>F52</f>
        <v>12551</v>
      </c>
      <c r="H49" s="196">
        <f>G52</f>
        <v>12551</v>
      </c>
      <c r="I49" s="196">
        <f>H52</f>
        <v>0</v>
      </c>
      <c r="J49" s="197">
        <f>I52</f>
        <v>0</v>
      </c>
    </row>
    <row r="50" spans="1:10" ht="28.5" customHeight="1" x14ac:dyDescent="0.25">
      <c r="A50" s="240" t="s">
        <v>39</v>
      </c>
      <c r="B50" s="241"/>
      <c r="C50" s="241"/>
      <c r="D50" s="241"/>
      <c r="E50" s="242"/>
      <c r="F50" s="196">
        <v>0</v>
      </c>
      <c r="G50" s="196">
        <v>0</v>
      </c>
      <c r="H50" s="196">
        <v>0</v>
      </c>
      <c r="I50" s="196">
        <v>0</v>
      </c>
      <c r="J50" s="197">
        <v>0</v>
      </c>
    </row>
    <row r="51" spans="1:10" x14ac:dyDescent="0.25">
      <c r="A51" s="240" t="s">
        <v>40</v>
      </c>
      <c r="B51" s="243"/>
      <c r="C51" s="243"/>
      <c r="D51" s="243"/>
      <c r="E51" s="244"/>
      <c r="F51" s="196">
        <v>0</v>
      </c>
      <c r="G51" s="196">
        <v>0</v>
      </c>
      <c r="H51" s="196">
        <v>0</v>
      </c>
      <c r="I51" s="196">
        <v>0</v>
      </c>
      <c r="J51" s="197">
        <v>0</v>
      </c>
    </row>
    <row r="52" spans="1:10" ht="15" customHeight="1" x14ac:dyDescent="0.25">
      <c r="A52" s="235" t="s">
        <v>37</v>
      </c>
      <c r="B52" s="230"/>
      <c r="C52" s="230"/>
      <c r="D52" s="230"/>
      <c r="E52" s="230"/>
      <c r="F52" s="207">
        <v>12551</v>
      </c>
      <c r="G52" s="207">
        <f t="shared" ref="G52:J52" si="9">G49-G50+G51</f>
        <v>12551</v>
      </c>
      <c r="H52" s="207">
        <v>0</v>
      </c>
      <c r="I52" s="207">
        <f t="shared" si="9"/>
        <v>0</v>
      </c>
      <c r="J52" s="208">
        <f t="shared" si="9"/>
        <v>0</v>
      </c>
    </row>
    <row r="53" spans="1:10" ht="17.25" customHeight="1" x14ac:dyDescent="0.25"/>
    <row r="54" spans="1:10" ht="9" customHeight="1" x14ac:dyDescent="0.25"/>
    <row r="56" spans="1:10" x14ac:dyDescent="0.25">
      <c r="E56" s="239" t="s">
        <v>89</v>
      </c>
      <c r="F56" s="239"/>
    </row>
    <row r="57" spans="1:10" x14ac:dyDescent="0.25">
      <c r="E57" s="239" t="s">
        <v>106</v>
      </c>
      <c r="F57" s="239"/>
    </row>
  </sheetData>
  <mergeCells count="35">
    <mergeCell ref="A35:E35"/>
    <mergeCell ref="A36:E36"/>
    <mergeCell ref="A38:J38"/>
    <mergeCell ref="A41:E41"/>
    <mergeCell ref="A42:E42"/>
    <mergeCell ref="A43:E43"/>
    <mergeCell ref="A46:J46"/>
    <mergeCell ref="E56:F56"/>
    <mergeCell ref="E57:F57"/>
    <mergeCell ref="A49:E49"/>
    <mergeCell ref="A50:E50"/>
    <mergeCell ref="A51:E51"/>
    <mergeCell ref="A52:E52"/>
    <mergeCell ref="A34:E34"/>
    <mergeCell ref="A11:J11"/>
    <mergeCell ref="A13:J13"/>
    <mergeCell ref="A15:J15"/>
    <mergeCell ref="A18:E18"/>
    <mergeCell ref="A19:E19"/>
    <mergeCell ref="A20:E20"/>
    <mergeCell ref="A24:E24"/>
    <mergeCell ref="A25:E25"/>
    <mergeCell ref="A21:E21"/>
    <mergeCell ref="A26:E26"/>
    <mergeCell ref="A27:E27"/>
    <mergeCell ref="A28:E28"/>
    <mergeCell ref="A30:J30"/>
    <mergeCell ref="A33:E33"/>
    <mergeCell ref="A22:E22"/>
    <mergeCell ref="A2:F2"/>
    <mergeCell ref="A3:D3"/>
    <mergeCell ref="A4:C4"/>
    <mergeCell ref="A9:K9"/>
    <mergeCell ref="A6:C6"/>
    <mergeCell ref="A7:C7"/>
  </mergeCells>
  <pageMargins left="0.7" right="0.7" top="0.75" bottom="0.75" header="0.3" footer="0.3"/>
  <pageSetup paperSize="9" scale="4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0"/>
  <sheetViews>
    <sheetView topLeftCell="A21" zoomScaleNormal="100" workbookViewId="0">
      <selection activeCell="G40" sqref="G40"/>
    </sheetView>
  </sheetViews>
  <sheetFormatPr defaultRowHeight="12.75" x14ac:dyDescent="0.2"/>
  <cols>
    <col min="1" max="1" width="9.140625" style="3" customWidth="1"/>
    <col min="2" max="2" width="8.28515625" style="3" customWidth="1"/>
    <col min="3" max="3" width="10.42578125" style="3" customWidth="1"/>
    <col min="4" max="4" width="10.140625" style="3" customWidth="1"/>
    <col min="5" max="5" width="4" style="3" customWidth="1"/>
    <col min="6" max="6" width="10.140625" style="3" customWidth="1"/>
    <col min="7" max="7" width="12.28515625" style="3" customWidth="1"/>
    <col min="8" max="8" width="17.7109375" style="3" customWidth="1"/>
    <col min="9" max="9" width="16.140625" style="3" customWidth="1"/>
    <col min="10" max="10" width="11.42578125" style="3" customWidth="1"/>
    <col min="11" max="11" width="13.7109375" style="3" customWidth="1"/>
    <col min="12" max="12" width="11.5703125" style="3" customWidth="1"/>
    <col min="13" max="13" width="13.140625" style="3" customWidth="1"/>
    <col min="14" max="14" width="10.28515625" style="3" customWidth="1"/>
    <col min="15" max="15" width="5.7109375" style="3" customWidth="1"/>
    <col min="16" max="16" width="2.140625" style="3" customWidth="1"/>
    <col min="17" max="251" width="9.140625" style="3"/>
    <col min="252" max="252" width="3.28515625" style="3" customWidth="1"/>
    <col min="253" max="253" width="8.5703125" style="3" customWidth="1"/>
    <col min="254" max="254" width="13.42578125" style="3" customWidth="1"/>
    <col min="255" max="255" width="10.140625" style="3" customWidth="1"/>
    <col min="256" max="256" width="4" style="3" customWidth="1"/>
    <col min="257" max="257" width="10.140625" style="3" customWidth="1"/>
    <col min="258" max="258" width="12.28515625" style="3" customWidth="1"/>
    <col min="259" max="259" width="22.140625" style="3" customWidth="1"/>
    <col min="260" max="260" width="11.42578125" style="3" customWidth="1"/>
    <col min="261" max="261" width="2.140625" style="3" customWidth="1"/>
    <col min="262" max="263" width="13.7109375" style="3" customWidth="1"/>
    <col min="264" max="264" width="4.7109375" style="3" customWidth="1"/>
    <col min="265" max="265" width="5.28515625" style="3" customWidth="1"/>
    <col min="266" max="266" width="3.5703125" style="3" customWidth="1"/>
    <col min="267" max="267" width="4.5703125" style="3" customWidth="1"/>
    <col min="268" max="268" width="1.140625" style="3" customWidth="1"/>
    <col min="269" max="269" width="7.85546875" style="3" customWidth="1"/>
    <col min="270" max="270" width="0" style="3" hidden="1" customWidth="1"/>
    <col min="271" max="271" width="5.7109375" style="3" customWidth="1"/>
    <col min="272" max="272" width="2.140625" style="3" customWidth="1"/>
    <col min="273" max="507" width="9.140625" style="3"/>
    <col min="508" max="508" width="3.28515625" style="3" customWidth="1"/>
    <col min="509" max="509" width="8.5703125" style="3" customWidth="1"/>
    <col min="510" max="510" width="13.42578125" style="3" customWidth="1"/>
    <col min="511" max="511" width="10.140625" style="3" customWidth="1"/>
    <col min="512" max="512" width="4" style="3" customWidth="1"/>
    <col min="513" max="513" width="10.140625" style="3" customWidth="1"/>
    <col min="514" max="514" width="12.28515625" style="3" customWidth="1"/>
    <col min="515" max="515" width="22.140625" style="3" customWidth="1"/>
    <col min="516" max="516" width="11.42578125" style="3" customWidth="1"/>
    <col min="517" max="517" width="2.140625" style="3" customWidth="1"/>
    <col min="518" max="519" width="13.7109375" style="3" customWidth="1"/>
    <col min="520" max="520" width="4.7109375" style="3" customWidth="1"/>
    <col min="521" max="521" width="5.28515625" style="3" customWidth="1"/>
    <col min="522" max="522" width="3.5703125" style="3" customWidth="1"/>
    <col min="523" max="523" width="4.5703125" style="3" customWidth="1"/>
    <col min="524" max="524" width="1.140625" style="3" customWidth="1"/>
    <col min="525" max="525" width="7.85546875" style="3" customWidth="1"/>
    <col min="526" max="526" width="0" style="3" hidden="1" customWidth="1"/>
    <col min="527" max="527" width="5.7109375" style="3" customWidth="1"/>
    <col min="528" max="528" width="2.140625" style="3" customWidth="1"/>
    <col min="529" max="763" width="9.140625" style="3"/>
    <col min="764" max="764" width="3.28515625" style="3" customWidth="1"/>
    <col min="765" max="765" width="8.5703125" style="3" customWidth="1"/>
    <col min="766" max="766" width="13.42578125" style="3" customWidth="1"/>
    <col min="767" max="767" width="10.140625" style="3" customWidth="1"/>
    <col min="768" max="768" width="4" style="3" customWidth="1"/>
    <col min="769" max="769" width="10.140625" style="3" customWidth="1"/>
    <col min="770" max="770" width="12.28515625" style="3" customWidth="1"/>
    <col min="771" max="771" width="22.140625" style="3" customWidth="1"/>
    <col min="772" max="772" width="11.42578125" style="3" customWidth="1"/>
    <col min="773" max="773" width="2.140625" style="3" customWidth="1"/>
    <col min="774" max="775" width="13.7109375" style="3" customWidth="1"/>
    <col min="776" max="776" width="4.7109375" style="3" customWidth="1"/>
    <col min="777" max="777" width="5.28515625" style="3" customWidth="1"/>
    <col min="778" max="778" width="3.5703125" style="3" customWidth="1"/>
    <col min="779" max="779" width="4.5703125" style="3" customWidth="1"/>
    <col min="780" max="780" width="1.140625" style="3" customWidth="1"/>
    <col min="781" max="781" width="7.85546875" style="3" customWidth="1"/>
    <col min="782" max="782" width="0" style="3" hidden="1" customWidth="1"/>
    <col min="783" max="783" width="5.7109375" style="3" customWidth="1"/>
    <col min="784" max="784" width="2.140625" style="3" customWidth="1"/>
    <col min="785" max="1019" width="9.140625" style="3"/>
    <col min="1020" max="1020" width="3.28515625" style="3" customWidth="1"/>
    <col min="1021" max="1021" width="8.5703125" style="3" customWidth="1"/>
    <col min="1022" max="1022" width="13.42578125" style="3" customWidth="1"/>
    <col min="1023" max="1023" width="10.140625" style="3" customWidth="1"/>
    <col min="1024" max="1024" width="4" style="3" customWidth="1"/>
    <col min="1025" max="1025" width="10.140625" style="3" customWidth="1"/>
    <col min="1026" max="1026" width="12.28515625" style="3" customWidth="1"/>
    <col min="1027" max="1027" width="22.140625" style="3" customWidth="1"/>
    <col min="1028" max="1028" width="11.42578125" style="3" customWidth="1"/>
    <col min="1029" max="1029" width="2.140625" style="3" customWidth="1"/>
    <col min="1030" max="1031" width="13.7109375" style="3" customWidth="1"/>
    <col min="1032" max="1032" width="4.7109375" style="3" customWidth="1"/>
    <col min="1033" max="1033" width="5.28515625" style="3" customWidth="1"/>
    <col min="1034" max="1034" width="3.5703125" style="3" customWidth="1"/>
    <col min="1035" max="1035" width="4.5703125" style="3" customWidth="1"/>
    <col min="1036" max="1036" width="1.140625" style="3" customWidth="1"/>
    <col min="1037" max="1037" width="7.85546875" style="3" customWidth="1"/>
    <col min="1038" max="1038" width="0" style="3" hidden="1" customWidth="1"/>
    <col min="1039" max="1039" width="5.7109375" style="3" customWidth="1"/>
    <col min="1040" max="1040" width="2.140625" style="3" customWidth="1"/>
    <col min="1041" max="1275" width="9.140625" style="3"/>
    <col min="1276" max="1276" width="3.28515625" style="3" customWidth="1"/>
    <col min="1277" max="1277" width="8.5703125" style="3" customWidth="1"/>
    <col min="1278" max="1278" width="13.42578125" style="3" customWidth="1"/>
    <col min="1279" max="1279" width="10.140625" style="3" customWidth="1"/>
    <col min="1280" max="1280" width="4" style="3" customWidth="1"/>
    <col min="1281" max="1281" width="10.140625" style="3" customWidth="1"/>
    <col min="1282" max="1282" width="12.28515625" style="3" customWidth="1"/>
    <col min="1283" max="1283" width="22.140625" style="3" customWidth="1"/>
    <col min="1284" max="1284" width="11.42578125" style="3" customWidth="1"/>
    <col min="1285" max="1285" width="2.140625" style="3" customWidth="1"/>
    <col min="1286" max="1287" width="13.7109375" style="3" customWidth="1"/>
    <col min="1288" max="1288" width="4.7109375" style="3" customWidth="1"/>
    <col min="1289" max="1289" width="5.28515625" style="3" customWidth="1"/>
    <col min="1290" max="1290" width="3.5703125" style="3" customWidth="1"/>
    <col min="1291" max="1291" width="4.5703125" style="3" customWidth="1"/>
    <col min="1292" max="1292" width="1.140625" style="3" customWidth="1"/>
    <col min="1293" max="1293" width="7.85546875" style="3" customWidth="1"/>
    <col min="1294" max="1294" width="0" style="3" hidden="1" customWidth="1"/>
    <col min="1295" max="1295" width="5.7109375" style="3" customWidth="1"/>
    <col min="1296" max="1296" width="2.140625" style="3" customWidth="1"/>
    <col min="1297" max="1531" width="9.140625" style="3"/>
    <col min="1532" max="1532" width="3.28515625" style="3" customWidth="1"/>
    <col min="1533" max="1533" width="8.5703125" style="3" customWidth="1"/>
    <col min="1534" max="1534" width="13.42578125" style="3" customWidth="1"/>
    <col min="1535" max="1535" width="10.140625" style="3" customWidth="1"/>
    <col min="1536" max="1536" width="4" style="3" customWidth="1"/>
    <col min="1537" max="1537" width="10.140625" style="3" customWidth="1"/>
    <col min="1538" max="1538" width="12.28515625" style="3" customWidth="1"/>
    <col min="1539" max="1539" width="22.140625" style="3" customWidth="1"/>
    <col min="1540" max="1540" width="11.42578125" style="3" customWidth="1"/>
    <col min="1541" max="1541" width="2.140625" style="3" customWidth="1"/>
    <col min="1542" max="1543" width="13.7109375" style="3" customWidth="1"/>
    <col min="1544" max="1544" width="4.7109375" style="3" customWidth="1"/>
    <col min="1545" max="1545" width="5.28515625" style="3" customWidth="1"/>
    <col min="1546" max="1546" width="3.5703125" style="3" customWidth="1"/>
    <col min="1547" max="1547" width="4.5703125" style="3" customWidth="1"/>
    <col min="1548" max="1548" width="1.140625" style="3" customWidth="1"/>
    <col min="1549" max="1549" width="7.85546875" style="3" customWidth="1"/>
    <col min="1550" max="1550" width="0" style="3" hidden="1" customWidth="1"/>
    <col min="1551" max="1551" width="5.7109375" style="3" customWidth="1"/>
    <col min="1552" max="1552" width="2.140625" style="3" customWidth="1"/>
    <col min="1553" max="1787" width="9.140625" style="3"/>
    <col min="1788" max="1788" width="3.28515625" style="3" customWidth="1"/>
    <col min="1789" max="1789" width="8.5703125" style="3" customWidth="1"/>
    <col min="1790" max="1790" width="13.42578125" style="3" customWidth="1"/>
    <col min="1791" max="1791" width="10.140625" style="3" customWidth="1"/>
    <col min="1792" max="1792" width="4" style="3" customWidth="1"/>
    <col min="1793" max="1793" width="10.140625" style="3" customWidth="1"/>
    <col min="1794" max="1794" width="12.28515625" style="3" customWidth="1"/>
    <col min="1795" max="1795" width="22.140625" style="3" customWidth="1"/>
    <col min="1796" max="1796" width="11.42578125" style="3" customWidth="1"/>
    <col min="1797" max="1797" width="2.140625" style="3" customWidth="1"/>
    <col min="1798" max="1799" width="13.7109375" style="3" customWidth="1"/>
    <col min="1800" max="1800" width="4.7109375" style="3" customWidth="1"/>
    <col min="1801" max="1801" width="5.28515625" style="3" customWidth="1"/>
    <col min="1802" max="1802" width="3.5703125" style="3" customWidth="1"/>
    <col min="1803" max="1803" width="4.5703125" style="3" customWidth="1"/>
    <col min="1804" max="1804" width="1.140625" style="3" customWidth="1"/>
    <col min="1805" max="1805" width="7.85546875" style="3" customWidth="1"/>
    <col min="1806" max="1806" width="0" style="3" hidden="1" customWidth="1"/>
    <col min="1807" max="1807" width="5.7109375" style="3" customWidth="1"/>
    <col min="1808" max="1808" width="2.140625" style="3" customWidth="1"/>
    <col min="1809" max="2043" width="9.140625" style="3"/>
    <col min="2044" max="2044" width="3.28515625" style="3" customWidth="1"/>
    <col min="2045" max="2045" width="8.5703125" style="3" customWidth="1"/>
    <col min="2046" max="2046" width="13.42578125" style="3" customWidth="1"/>
    <col min="2047" max="2047" width="10.140625" style="3" customWidth="1"/>
    <col min="2048" max="2048" width="4" style="3" customWidth="1"/>
    <col min="2049" max="2049" width="10.140625" style="3" customWidth="1"/>
    <col min="2050" max="2050" width="12.28515625" style="3" customWidth="1"/>
    <col min="2051" max="2051" width="22.140625" style="3" customWidth="1"/>
    <col min="2052" max="2052" width="11.42578125" style="3" customWidth="1"/>
    <col min="2053" max="2053" width="2.140625" style="3" customWidth="1"/>
    <col min="2054" max="2055" width="13.7109375" style="3" customWidth="1"/>
    <col min="2056" max="2056" width="4.7109375" style="3" customWidth="1"/>
    <col min="2057" max="2057" width="5.28515625" style="3" customWidth="1"/>
    <col min="2058" max="2058" width="3.5703125" style="3" customWidth="1"/>
    <col min="2059" max="2059" width="4.5703125" style="3" customWidth="1"/>
    <col min="2060" max="2060" width="1.140625" style="3" customWidth="1"/>
    <col min="2061" max="2061" width="7.85546875" style="3" customWidth="1"/>
    <col min="2062" max="2062" width="0" style="3" hidden="1" customWidth="1"/>
    <col min="2063" max="2063" width="5.7109375" style="3" customWidth="1"/>
    <col min="2064" max="2064" width="2.140625" style="3" customWidth="1"/>
    <col min="2065" max="2299" width="9.140625" style="3"/>
    <col min="2300" max="2300" width="3.28515625" style="3" customWidth="1"/>
    <col min="2301" max="2301" width="8.5703125" style="3" customWidth="1"/>
    <col min="2302" max="2302" width="13.42578125" style="3" customWidth="1"/>
    <col min="2303" max="2303" width="10.140625" style="3" customWidth="1"/>
    <col min="2304" max="2304" width="4" style="3" customWidth="1"/>
    <col min="2305" max="2305" width="10.140625" style="3" customWidth="1"/>
    <col min="2306" max="2306" width="12.28515625" style="3" customWidth="1"/>
    <col min="2307" max="2307" width="22.140625" style="3" customWidth="1"/>
    <col min="2308" max="2308" width="11.42578125" style="3" customWidth="1"/>
    <col min="2309" max="2309" width="2.140625" style="3" customWidth="1"/>
    <col min="2310" max="2311" width="13.7109375" style="3" customWidth="1"/>
    <col min="2312" max="2312" width="4.7109375" style="3" customWidth="1"/>
    <col min="2313" max="2313" width="5.28515625" style="3" customWidth="1"/>
    <col min="2314" max="2314" width="3.5703125" style="3" customWidth="1"/>
    <col min="2315" max="2315" width="4.5703125" style="3" customWidth="1"/>
    <col min="2316" max="2316" width="1.140625" style="3" customWidth="1"/>
    <col min="2317" max="2317" width="7.85546875" style="3" customWidth="1"/>
    <col min="2318" max="2318" width="0" style="3" hidden="1" customWidth="1"/>
    <col min="2319" max="2319" width="5.7109375" style="3" customWidth="1"/>
    <col min="2320" max="2320" width="2.140625" style="3" customWidth="1"/>
    <col min="2321" max="2555" width="9.140625" style="3"/>
    <col min="2556" max="2556" width="3.28515625" style="3" customWidth="1"/>
    <col min="2557" max="2557" width="8.5703125" style="3" customWidth="1"/>
    <col min="2558" max="2558" width="13.42578125" style="3" customWidth="1"/>
    <col min="2559" max="2559" width="10.140625" style="3" customWidth="1"/>
    <col min="2560" max="2560" width="4" style="3" customWidth="1"/>
    <col min="2561" max="2561" width="10.140625" style="3" customWidth="1"/>
    <col min="2562" max="2562" width="12.28515625" style="3" customWidth="1"/>
    <col min="2563" max="2563" width="22.140625" style="3" customWidth="1"/>
    <col min="2564" max="2564" width="11.42578125" style="3" customWidth="1"/>
    <col min="2565" max="2565" width="2.140625" style="3" customWidth="1"/>
    <col min="2566" max="2567" width="13.7109375" style="3" customWidth="1"/>
    <col min="2568" max="2568" width="4.7109375" style="3" customWidth="1"/>
    <col min="2569" max="2569" width="5.28515625" style="3" customWidth="1"/>
    <col min="2570" max="2570" width="3.5703125" style="3" customWidth="1"/>
    <col min="2571" max="2571" width="4.5703125" style="3" customWidth="1"/>
    <col min="2572" max="2572" width="1.140625" style="3" customWidth="1"/>
    <col min="2573" max="2573" width="7.85546875" style="3" customWidth="1"/>
    <col min="2574" max="2574" width="0" style="3" hidden="1" customWidth="1"/>
    <col min="2575" max="2575" width="5.7109375" style="3" customWidth="1"/>
    <col min="2576" max="2576" width="2.140625" style="3" customWidth="1"/>
    <col min="2577" max="2811" width="9.140625" style="3"/>
    <col min="2812" max="2812" width="3.28515625" style="3" customWidth="1"/>
    <col min="2813" max="2813" width="8.5703125" style="3" customWidth="1"/>
    <col min="2814" max="2814" width="13.42578125" style="3" customWidth="1"/>
    <col min="2815" max="2815" width="10.140625" style="3" customWidth="1"/>
    <col min="2816" max="2816" width="4" style="3" customWidth="1"/>
    <col min="2817" max="2817" width="10.140625" style="3" customWidth="1"/>
    <col min="2818" max="2818" width="12.28515625" style="3" customWidth="1"/>
    <col min="2819" max="2819" width="22.140625" style="3" customWidth="1"/>
    <col min="2820" max="2820" width="11.42578125" style="3" customWidth="1"/>
    <col min="2821" max="2821" width="2.140625" style="3" customWidth="1"/>
    <col min="2822" max="2823" width="13.7109375" style="3" customWidth="1"/>
    <col min="2824" max="2824" width="4.7109375" style="3" customWidth="1"/>
    <col min="2825" max="2825" width="5.28515625" style="3" customWidth="1"/>
    <col min="2826" max="2826" width="3.5703125" style="3" customWidth="1"/>
    <col min="2827" max="2827" width="4.5703125" style="3" customWidth="1"/>
    <col min="2828" max="2828" width="1.140625" style="3" customWidth="1"/>
    <col min="2829" max="2829" width="7.85546875" style="3" customWidth="1"/>
    <col min="2830" max="2830" width="0" style="3" hidden="1" customWidth="1"/>
    <col min="2831" max="2831" width="5.7109375" style="3" customWidth="1"/>
    <col min="2832" max="2832" width="2.140625" style="3" customWidth="1"/>
    <col min="2833" max="3067" width="9.140625" style="3"/>
    <col min="3068" max="3068" width="3.28515625" style="3" customWidth="1"/>
    <col min="3069" max="3069" width="8.5703125" style="3" customWidth="1"/>
    <col min="3070" max="3070" width="13.42578125" style="3" customWidth="1"/>
    <col min="3071" max="3071" width="10.140625" style="3" customWidth="1"/>
    <col min="3072" max="3072" width="4" style="3" customWidth="1"/>
    <col min="3073" max="3073" width="10.140625" style="3" customWidth="1"/>
    <col min="3074" max="3074" width="12.28515625" style="3" customWidth="1"/>
    <col min="3075" max="3075" width="22.140625" style="3" customWidth="1"/>
    <col min="3076" max="3076" width="11.42578125" style="3" customWidth="1"/>
    <col min="3077" max="3077" width="2.140625" style="3" customWidth="1"/>
    <col min="3078" max="3079" width="13.7109375" style="3" customWidth="1"/>
    <col min="3080" max="3080" width="4.7109375" style="3" customWidth="1"/>
    <col min="3081" max="3081" width="5.28515625" style="3" customWidth="1"/>
    <col min="3082" max="3082" width="3.5703125" style="3" customWidth="1"/>
    <col min="3083" max="3083" width="4.5703125" style="3" customWidth="1"/>
    <col min="3084" max="3084" width="1.140625" style="3" customWidth="1"/>
    <col min="3085" max="3085" width="7.85546875" style="3" customWidth="1"/>
    <col min="3086" max="3086" width="0" style="3" hidden="1" customWidth="1"/>
    <col min="3087" max="3087" width="5.7109375" style="3" customWidth="1"/>
    <col min="3088" max="3088" width="2.140625" style="3" customWidth="1"/>
    <col min="3089" max="3323" width="9.140625" style="3"/>
    <col min="3324" max="3324" width="3.28515625" style="3" customWidth="1"/>
    <col min="3325" max="3325" width="8.5703125" style="3" customWidth="1"/>
    <col min="3326" max="3326" width="13.42578125" style="3" customWidth="1"/>
    <col min="3327" max="3327" width="10.140625" style="3" customWidth="1"/>
    <col min="3328" max="3328" width="4" style="3" customWidth="1"/>
    <col min="3329" max="3329" width="10.140625" style="3" customWidth="1"/>
    <col min="3330" max="3330" width="12.28515625" style="3" customWidth="1"/>
    <col min="3331" max="3331" width="22.140625" style="3" customWidth="1"/>
    <col min="3332" max="3332" width="11.42578125" style="3" customWidth="1"/>
    <col min="3333" max="3333" width="2.140625" style="3" customWidth="1"/>
    <col min="3334" max="3335" width="13.7109375" style="3" customWidth="1"/>
    <col min="3336" max="3336" width="4.7109375" style="3" customWidth="1"/>
    <col min="3337" max="3337" width="5.28515625" style="3" customWidth="1"/>
    <col min="3338" max="3338" width="3.5703125" style="3" customWidth="1"/>
    <col min="3339" max="3339" width="4.5703125" style="3" customWidth="1"/>
    <col min="3340" max="3340" width="1.140625" style="3" customWidth="1"/>
    <col min="3341" max="3341" width="7.85546875" style="3" customWidth="1"/>
    <col min="3342" max="3342" width="0" style="3" hidden="1" customWidth="1"/>
    <col min="3343" max="3343" width="5.7109375" style="3" customWidth="1"/>
    <col min="3344" max="3344" width="2.140625" style="3" customWidth="1"/>
    <col min="3345" max="3579" width="9.140625" style="3"/>
    <col min="3580" max="3580" width="3.28515625" style="3" customWidth="1"/>
    <col min="3581" max="3581" width="8.5703125" style="3" customWidth="1"/>
    <col min="3582" max="3582" width="13.42578125" style="3" customWidth="1"/>
    <col min="3583" max="3583" width="10.140625" style="3" customWidth="1"/>
    <col min="3584" max="3584" width="4" style="3" customWidth="1"/>
    <col min="3585" max="3585" width="10.140625" style="3" customWidth="1"/>
    <col min="3586" max="3586" width="12.28515625" style="3" customWidth="1"/>
    <col min="3587" max="3587" width="22.140625" style="3" customWidth="1"/>
    <col min="3588" max="3588" width="11.42578125" style="3" customWidth="1"/>
    <col min="3589" max="3589" width="2.140625" style="3" customWidth="1"/>
    <col min="3590" max="3591" width="13.7109375" style="3" customWidth="1"/>
    <col min="3592" max="3592" width="4.7109375" style="3" customWidth="1"/>
    <col min="3593" max="3593" width="5.28515625" style="3" customWidth="1"/>
    <col min="3594" max="3594" width="3.5703125" style="3" customWidth="1"/>
    <col min="3595" max="3595" width="4.5703125" style="3" customWidth="1"/>
    <col min="3596" max="3596" width="1.140625" style="3" customWidth="1"/>
    <col min="3597" max="3597" width="7.85546875" style="3" customWidth="1"/>
    <col min="3598" max="3598" width="0" style="3" hidden="1" customWidth="1"/>
    <col min="3599" max="3599" width="5.7109375" style="3" customWidth="1"/>
    <col min="3600" max="3600" width="2.140625" style="3" customWidth="1"/>
    <col min="3601" max="3835" width="9.140625" style="3"/>
    <col min="3836" max="3836" width="3.28515625" style="3" customWidth="1"/>
    <col min="3837" max="3837" width="8.5703125" style="3" customWidth="1"/>
    <col min="3838" max="3838" width="13.42578125" style="3" customWidth="1"/>
    <col min="3839" max="3839" width="10.140625" style="3" customWidth="1"/>
    <col min="3840" max="3840" width="4" style="3" customWidth="1"/>
    <col min="3841" max="3841" width="10.140625" style="3" customWidth="1"/>
    <col min="3842" max="3842" width="12.28515625" style="3" customWidth="1"/>
    <col min="3843" max="3843" width="22.140625" style="3" customWidth="1"/>
    <col min="3844" max="3844" width="11.42578125" style="3" customWidth="1"/>
    <col min="3845" max="3845" width="2.140625" style="3" customWidth="1"/>
    <col min="3846" max="3847" width="13.7109375" style="3" customWidth="1"/>
    <col min="3848" max="3848" width="4.7109375" style="3" customWidth="1"/>
    <col min="3849" max="3849" width="5.28515625" style="3" customWidth="1"/>
    <col min="3850" max="3850" width="3.5703125" style="3" customWidth="1"/>
    <col min="3851" max="3851" width="4.5703125" style="3" customWidth="1"/>
    <col min="3852" max="3852" width="1.140625" style="3" customWidth="1"/>
    <col min="3853" max="3853" width="7.85546875" style="3" customWidth="1"/>
    <col min="3854" max="3854" width="0" style="3" hidden="1" customWidth="1"/>
    <col min="3855" max="3855" width="5.7109375" style="3" customWidth="1"/>
    <col min="3856" max="3856" width="2.140625" style="3" customWidth="1"/>
    <col min="3857" max="4091" width="9.140625" style="3"/>
    <col min="4092" max="4092" width="3.28515625" style="3" customWidth="1"/>
    <col min="4093" max="4093" width="8.5703125" style="3" customWidth="1"/>
    <col min="4094" max="4094" width="13.42578125" style="3" customWidth="1"/>
    <col min="4095" max="4095" width="10.140625" style="3" customWidth="1"/>
    <col min="4096" max="4096" width="4" style="3" customWidth="1"/>
    <col min="4097" max="4097" width="10.140625" style="3" customWidth="1"/>
    <col min="4098" max="4098" width="12.28515625" style="3" customWidth="1"/>
    <col min="4099" max="4099" width="22.140625" style="3" customWidth="1"/>
    <col min="4100" max="4100" width="11.42578125" style="3" customWidth="1"/>
    <col min="4101" max="4101" width="2.140625" style="3" customWidth="1"/>
    <col min="4102" max="4103" width="13.7109375" style="3" customWidth="1"/>
    <col min="4104" max="4104" width="4.7109375" style="3" customWidth="1"/>
    <col min="4105" max="4105" width="5.28515625" style="3" customWidth="1"/>
    <col min="4106" max="4106" width="3.5703125" style="3" customWidth="1"/>
    <col min="4107" max="4107" width="4.5703125" style="3" customWidth="1"/>
    <col min="4108" max="4108" width="1.140625" style="3" customWidth="1"/>
    <col min="4109" max="4109" width="7.85546875" style="3" customWidth="1"/>
    <col min="4110" max="4110" width="0" style="3" hidden="1" customWidth="1"/>
    <col min="4111" max="4111" width="5.7109375" style="3" customWidth="1"/>
    <col min="4112" max="4112" width="2.140625" style="3" customWidth="1"/>
    <col min="4113" max="4347" width="9.140625" style="3"/>
    <col min="4348" max="4348" width="3.28515625" style="3" customWidth="1"/>
    <col min="4349" max="4349" width="8.5703125" style="3" customWidth="1"/>
    <col min="4350" max="4350" width="13.42578125" style="3" customWidth="1"/>
    <col min="4351" max="4351" width="10.140625" style="3" customWidth="1"/>
    <col min="4352" max="4352" width="4" style="3" customWidth="1"/>
    <col min="4353" max="4353" width="10.140625" style="3" customWidth="1"/>
    <col min="4354" max="4354" width="12.28515625" style="3" customWidth="1"/>
    <col min="4355" max="4355" width="22.140625" style="3" customWidth="1"/>
    <col min="4356" max="4356" width="11.42578125" style="3" customWidth="1"/>
    <col min="4357" max="4357" width="2.140625" style="3" customWidth="1"/>
    <col min="4358" max="4359" width="13.7109375" style="3" customWidth="1"/>
    <col min="4360" max="4360" width="4.7109375" style="3" customWidth="1"/>
    <col min="4361" max="4361" width="5.28515625" style="3" customWidth="1"/>
    <col min="4362" max="4362" width="3.5703125" style="3" customWidth="1"/>
    <col min="4363" max="4363" width="4.5703125" style="3" customWidth="1"/>
    <col min="4364" max="4364" width="1.140625" style="3" customWidth="1"/>
    <col min="4365" max="4365" width="7.85546875" style="3" customWidth="1"/>
    <col min="4366" max="4366" width="0" style="3" hidden="1" customWidth="1"/>
    <col min="4367" max="4367" width="5.7109375" style="3" customWidth="1"/>
    <col min="4368" max="4368" width="2.140625" style="3" customWidth="1"/>
    <col min="4369" max="4603" width="9.140625" style="3"/>
    <col min="4604" max="4604" width="3.28515625" style="3" customWidth="1"/>
    <col min="4605" max="4605" width="8.5703125" style="3" customWidth="1"/>
    <col min="4606" max="4606" width="13.42578125" style="3" customWidth="1"/>
    <col min="4607" max="4607" width="10.140625" style="3" customWidth="1"/>
    <col min="4608" max="4608" width="4" style="3" customWidth="1"/>
    <col min="4609" max="4609" width="10.140625" style="3" customWidth="1"/>
    <col min="4610" max="4610" width="12.28515625" style="3" customWidth="1"/>
    <col min="4611" max="4611" width="22.140625" style="3" customWidth="1"/>
    <col min="4612" max="4612" width="11.42578125" style="3" customWidth="1"/>
    <col min="4613" max="4613" width="2.140625" style="3" customWidth="1"/>
    <col min="4614" max="4615" width="13.7109375" style="3" customWidth="1"/>
    <col min="4616" max="4616" width="4.7109375" style="3" customWidth="1"/>
    <col min="4617" max="4617" width="5.28515625" style="3" customWidth="1"/>
    <col min="4618" max="4618" width="3.5703125" style="3" customWidth="1"/>
    <col min="4619" max="4619" width="4.5703125" style="3" customWidth="1"/>
    <col min="4620" max="4620" width="1.140625" style="3" customWidth="1"/>
    <col min="4621" max="4621" width="7.85546875" style="3" customWidth="1"/>
    <col min="4622" max="4622" width="0" style="3" hidden="1" customWidth="1"/>
    <col min="4623" max="4623" width="5.7109375" style="3" customWidth="1"/>
    <col min="4624" max="4624" width="2.140625" style="3" customWidth="1"/>
    <col min="4625" max="4859" width="9.140625" style="3"/>
    <col min="4860" max="4860" width="3.28515625" style="3" customWidth="1"/>
    <col min="4861" max="4861" width="8.5703125" style="3" customWidth="1"/>
    <col min="4862" max="4862" width="13.42578125" style="3" customWidth="1"/>
    <col min="4863" max="4863" width="10.140625" style="3" customWidth="1"/>
    <col min="4864" max="4864" width="4" style="3" customWidth="1"/>
    <col min="4865" max="4865" width="10.140625" style="3" customWidth="1"/>
    <col min="4866" max="4866" width="12.28515625" style="3" customWidth="1"/>
    <col min="4867" max="4867" width="22.140625" style="3" customWidth="1"/>
    <col min="4868" max="4868" width="11.42578125" style="3" customWidth="1"/>
    <col min="4869" max="4869" width="2.140625" style="3" customWidth="1"/>
    <col min="4870" max="4871" width="13.7109375" style="3" customWidth="1"/>
    <col min="4872" max="4872" width="4.7109375" style="3" customWidth="1"/>
    <col min="4873" max="4873" width="5.28515625" style="3" customWidth="1"/>
    <col min="4874" max="4874" width="3.5703125" style="3" customWidth="1"/>
    <col min="4875" max="4875" width="4.5703125" style="3" customWidth="1"/>
    <col min="4876" max="4876" width="1.140625" style="3" customWidth="1"/>
    <col min="4877" max="4877" width="7.85546875" style="3" customWidth="1"/>
    <col min="4878" max="4878" width="0" style="3" hidden="1" customWidth="1"/>
    <col min="4879" max="4879" width="5.7109375" style="3" customWidth="1"/>
    <col min="4880" max="4880" width="2.140625" style="3" customWidth="1"/>
    <col min="4881" max="5115" width="9.140625" style="3"/>
    <col min="5116" max="5116" width="3.28515625" style="3" customWidth="1"/>
    <col min="5117" max="5117" width="8.5703125" style="3" customWidth="1"/>
    <col min="5118" max="5118" width="13.42578125" style="3" customWidth="1"/>
    <col min="5119" max="5119" width="10.140625" style="3" customWidth="1"/>
    <col min="5120" max="5120" width="4" style="3" customWidth="1"/>
    <col min="5121" max="5121" width="10.140625" style="3" customWidth="1"/>
    <col min="5122" max="5122" width="12.28515625" style="3" customWidth="1"/>
    <col min="5123" max="5123" width="22.140625" style="3" customWidth="1"/>
    <col min="5124" max="5124" width="11.42578125" style="3" customWidth="1"/>
    <col min="5125" max="5125" width="2.140625" style="3" customWidth="1"/>
    <col min="5126" max="5127" width="13.7109375" style="3" customWidth="1"/>
    <col min="5128" max="5128" width="4.7109375" style="3" customWidth="1"/>
    <col min="5129" max="5129" width="5.28515625" style="3" customWidth="1"/>
    <col min="5130" max="5130" width="3.5703125" style="3" customWidth="1"/>
    <col min="5131" max="5131" width="4.5703125" style="3" customWidth="1"/>
    <col min="5132" max="5132" width="1.140625" style="3" customWidth="1"/>
    <col min="5133" max="5133" width="7.85546875" style="3" customWidth="1"/>
    <col min="5134" max="5134" width="0" style="3" hidden="1" customWidth="1"/>
    <col min="5135" max="5135" width="5.7109375" style="3" customWidth="1"/>
    <col min="5136" max="5136" width="2.140625" style="3" customWidth="1"/>
    <col min="5137" max="5371" width="9.140625" style="3"/>
    <col min="5372" max="5372" width="3.28515625" style="3" customWidth="1"/>
    <col min="5373" max="5373" width="8.5703125" style="3" customWidth="1"/>
    <col min="5374" max="5374" width="13.42578125" style="3" customWidth="1"/>
    <col min="5375" max="5375" width="10.140625" style="3" customWidth="1"/>
    <col min="5376" max="5376" width="4" style="3" customWidth="1"/>
    <col min="5377" max="5377" width="10.140625" style="3" customWidth="1"/>
    <col min="5378" max="5378" width="12.28515625" style="3" customWidth="1"/>
    <col min="5379" max="5379" width="22.140625" style="3" customWidth="1"/>
    <col min="5380" max="5380" width="11.42578125" style="3" customWidth="1"/>
    <col min="5381" max="5381" width="2.140625" style="3" customWidth="1"/>
    <col min="5382" max="5383" width="13.7109375" style="3" customWidth="1"/>
    <col min="5384" max="5384" width="4.7109375" style="3" customWidth="1"/>
    <col min="5385" max="5385" width="5.28515625" style="3" customWidth="1"/>
    <col min="5386" max="5386" width="3.5703125" style="3" customWidth="1"/>
    <col min="5387" max="5387" width="4.5703125" style="3" customWidth="1"/>
    <col min="5388" max="5388" width="1.140625" style="3" customWidth="1"/>
    <col min="5389" max="5389" width="7.85546875" style="3" customWidth="1"/>
    <col min="5390" max="5390" width="0" style="3" hidden="1" customWidth="1"/>
    <col min="5391" max="5391" width="5.7109375" style="3" customWidth="1"/>
    <col min="5392" max="5392" width="2.140625" style="3" customWidth="1"/>
    <col min="5393" max="5627" width="9.140625" style="3"/>
    <col min="5628" max="5628" width="3.28515625" style="3" customWidth="1"/>
    <col min="5629" max="5629" width="8.5703125" style="3" customWidth="1"/>
    <col min="5630" max="5630" width="13.42578125" style="3" customWidth="1"/>
    <col min="5631" max="5631" width="10.140625" style="3" customWidth="1"/>
    <col min="5632" max="5632" width="4" style="3" customWidth="1"/>
    <col min="5633" max="5633" width="10.140625" style="3" customWidth="1"/>
    <col min="5634" max="5634" width="12.28515625" style="3" customWidth="1"/>
    <col min="5635" max="5635" width="22.140625" style="3" customWidth="1"/>
    <col min="5636" max="5636" width="11.42578125" style="3" customWidth="1"/>
    <col min="5637" max="5637" width="2.140625" style="3" customWidth="1"/>
    <col min="5638" max="5639" width="13.7109375" style="3" customWidth="1"/>
    <col min="5640" max="5640" width="4.7109375" style="3" customWidth="1"/>
    <col min="5641" max="5641" width="5.28515625" style="3" customWidth="1"/>
    <col min="5642" max="5642" width="3.5703125" style="3" customWidth="1"/>
    <col min="5643" max="5643" width="4.5703125" style="3" customWidth="1"/>
    <col min="5644" max="5644" width="1.140625" style="3" customWidth="1"/>
    <col min="5645" max="5645" width="7.85546875" style="3" customWidth="1"/>
    <col min="5646" max="5646" width="0" style="3" hidden="1" customWidth="1"/>
    <col min="5647" max="5647" width="5.7109375" style="3" customWidth="1"/>
    <col min="5648" max="5648" width="2.140625" style="3" customWidth="1"/>
    <col min="5649" max="5883" width="9.140625" style="3"/>
    <col min="5884" max="5884" width="3.28515625" style="3" customWidth="1"/>
    <col min="5885" max="5885" width="8.5703125" style="3" customWidth="1"/>
    <col min="5886" max="5886" width="13.42578125" style="3" customWidth="1"/>
    <col min="5887" max="5887" width="10.140625" style="3" customWidth="1"/>
    <col min="5888" max="5888" width="4" style="3" customWidth="1"/>
    <col min="5889" max="5889" width="10.140625" style="3" customWidth="1"/>
    <col min="5890" max="5890" width="12.28515625" style="3" customWidth="1"/>
    <col min="5891" max="5891" width="22.140625" style="3" customWidth="1"/>
    <col min="5892" max="5892" width="11.42578125" style="3" customWidth="1"/>
    <col min="5893" max="5893" width="2.140625" style="3" customWidth="1"/>
    <col min="5894" max="5895" width="13.7109375" style="3" customWidth="1"/>
    <col min="5896" max="5896" width="4.7109375" style="3" customWidth="1"/>
    <col min="5897" max="5897" width="5.28515625" style="3" customWidth="1"/>
    <col min="5898" max="5898" width="3.5703125" style="3" customWidth="1"/>
    <col min="5899" max="5899" width="4.5703125" style="3" customWidth="1"/>
    <col min="5900" max="5900" width="1.140625" style="3" customWidth="1"/>
    <col min="5901" max="5901" width="7.85546875" style="3" customWidth="1"/>
    <col min="5902" max="5902" width="0" style="3" hidden="1" customWidth="1"/>
    <col min="5903" max="5903" width="5.7109375" style="3" customWidth="1"/>
    <col min="5904" max="5904" width="2.140625" style="3" customWidth="1"/>
    <col min="5905" max="6139" width="9.140625" style="3"/>
    <col min="6140" max="6140" width="3.28515625" style="3" customWidth="1"/>
    <col min="6141" max="6141" width="8.5703125" style="3" customWidth="1"/>
    <col min="6142" max="6142" width="13.42578125" style="3" customWidth="1"/>
    <col min="6143" max="6143" width="10.140625" style="3" customWidth="1"/>
    <col min="6144" max="6144" width="4" style="3" customWidth="1"/>
    <col min="6145" max="6145" width="10.140625" style="3" customWidth="1"/>
    <col min="6146" max="6146" width="12.28515625" style="3" customWidth="1"/>
    <col min="6147" max="6147" width="22.140625" style="3" customWidth="1"/>
    <col min="6148" max="6148" width="11.42578125" style="3" customWidth="1"/>
    <col min="6149" max="6149" width="2.140625" style="3" customWidth="1"/>
    <col min="6150" max="6151" width="13.7109375" style="3" customWidth="1"/>
    <col min="6152" max="6152" width="4.7109375" style="3" customWidth="1"/>
    <col min="6153" max="6153" width="5.28515625" style="3" customWidth="1"/>
    <col min="6154" max="6154" width="3.5703125" style="3" customWidth="1"/>
    <col min="6155" max="6155" width="4.5703125" style="3" customWidth="1"/>
    <col min="6156" max="6156" width="1.140625" style="3" customWidth="1"/>
    <col min="6157" max="6157" width="7.85546875" style="3" customWidth="1"/>
    <col min="6158" max="6158" width="0" style="3" hidden="1" customWidth="1"/>
    <col min="6159" max="6159" width="5.7109375" style="3" customWidth="1"/>
    <col min="6160" max="6160" width="2.140625" style="3" customWidth="1"/>
    <col min="6161" max="6395" width="9.140625" style="3"/>
    <col min="6396" max="6396" width="3.28515625" style="3" customWidth="1"/>
    <col min="6397" max="6397" width="8.5703125" style="3" customWidth="1"/>
    <col min="6398" max="6398" width="13.42578125" style="3" customWidth="1"/>
    <col min="6399" max="6399" width="10.140625" style="3" customWidth="1"/>
    <col min="6400" max="6400" width="4" style="3" customWidth="1"/>
    <col min="6401" max="6401" width="10.140625" style="3" customWidth="1"/>
    <col min="6402" max="6402" width="12.28515625" style="3" customWidth="1"/>
    <col min="6403" max="6403" width="22.140625" style="3" customWidth="1"/>
    <col min="6404" max="6404" width="11.42578125" style="3" customWidth="1"/>
    <col min="6405" max="6405" width="2.140625" style="3" customWidth="1"/>
    <col min="6406" max="6407" width="13.7109375" style="3" customWidth="1"/>
    <col min="6408" max="6408" width="4.7109375" style="3" customWidth="1"/>
    <col min="6409" max="6409" width="5.28515625" style="3" customWidth="1"/>
    <col min="6410" max="6410" width="3.5703125" style="3" customWidth="1"/>
    <col min="6411" max="6411" width="4.5703125" style="3" customWidth="1"/>
    <col min="6412" max="6412" width="1.140625" style="3" customWidth="1"/>
    <col min="6413" max="6413" width="7.85546875" style="3" customWidth="1"/>
    <col min="6414" max="6414" width="0" style="3" hidden="1" customWidth="1"/>
    <col min="6415" max="6415" width="5.7109375" style="3" customWidth="1"/>
    <col min="6416" max="6416" width="2.140625" style="3" customWidth="1"/>
    <col min="6417" max="6651" width="9.140625" style="3"/>
    <col min="6652" max="6652" width="3.28515625" style="3" customWidth="1"/>
    <col min="6653" max="6653" width="8.5703125" style="3" customWidth="1"/>
    <col min="6654" max="6654" width="13.42578125" style="3" customWidth="1"/>
    <col min="6655" max="6655" width="10.140625" style="3" customWidth="1"/>
    <col min="6656" max="6656" width="4" style="3" customWidth="1"/>
    <col min="6657" max="6657" width="10.140625" style="3" customWidth="1"/>
    <col min="6658" max="6658" width="12.28515625" style="3" customWidth="1"/>
    <col min="6659" max="6659" width="22.140625" style="3" customWidth="1"/>
    <col min="6660" max="6660" width="11.42578125" style="3" customWidth="1"/>
    <col min="6661" max="6661" width="2.140625" style="3" customWidth="1"/>
    <col min="6662" max="6663" width="13.7109375" style="3" customWidth="1"/>
    <col min="6664" max="6664" width="4.7109375" style="3" customWidth="1"/>
    <col min="6665" max="6665" width="5.28515625" style="3" customWidth="1"/>
    <col min="6666" max="6666" width="3.5703125" style="3" customWidth="1"/>
    <col min="6667" max="6667" width="4.5703125" style="3" customWidth="1"/>
    <col min="6668" max="6668" width="1.140625" style="3" customWidth="1"/>
    <col min="6669" max="6669" width="7.85546875" style="3" customWidth="1"/>
    <col min="6670" max="6670" width="0" style="3" hidden="1" customWidth="1"/>
    <col min="6671" max="6671" width="5.7109375" style="3" customWidth="1"/>
    <col min="6672" max="6672" width="2.140625" style="3" customWidth="1"/>
    <col min="6673" max="6907" width="9.140625" style="3"/>
    <col min="6908" max="6908" width="3.28515625" style="3" customWidth="1"/>
    <col min="6909" max="6909" width="8.5703125" style="3" customWidth="1"/>
    <col min="6910" max="6910" width="13.42578125" style="3" customWidth="1"/>
    <col min="6911" max="6911" width="10.140625" style="3" customWidth="1"/>
    <col min="6912" max="6912" width="4" style="3" customWidth="1"/>
    <col min="6913" max="6913" width="10.140625" style="3" customWidth="1"/>
    <col min="6914" max="6914" width="12.28515625" style="3" customWidth="1"/>
    <col min="6915" max="6915" width="22.140625" style="3" customWidth="1"/>
    <col min="6916" max="6916" width="11.42578125" style="3" customWidth="1"/>
    <col min="6917" max="6917" width="2.140625" style="3" customWidth="1"/>
    <col min="6918" max="6919" width="13.7109375" style="3" customWidth="1"/>
    <col min="6920" max="6920" width="4.7109375" style="3" customWidth="1"/>
    <col min="6921" max="6921" width="5.28515625" style="3" customWidth="1"/>
    <col min="6922" max="6922" width="3.5703125" style="3" customWidth="1"/>
    <col min="6923" max="6923" width="4.5703125" style="3" customWidth="1"/>
    <col min="6924" max="6924" width="1.140625" style="3" customWidth="1"/>
    <col min="6925" max="6925" width="7.85546875" style="3" customWidth="1"/>
    <col min="6926" max="6926" width="0" style="3" hidden="1" customWidth="1"/>
    <col min="6927" max="6927" width="5.7109375" style="3" customWidth="1"/>
    <col min="6928" max="6928" width="2.140625" style="3" customWidth="1"/>
    <col min="6929" max="7163" width="9.140625" style="3"/>
    <col min="7164" max="7164" width="3.28515625" style="3" customWidth="1"/>
    <col min="7165" max="7165" width="8.5703125" style="3" customWidth="1"/>
    <col min="7166" max="7166" width="13.42578125" style="3" customWidth="1"/>
    <col min="7167" max="7167" width="10.140625" style="3" customWidth="1"/>
    <col min="7168" max="7168" width="4" style="3" customWidth="1"/>
    <col min="7169" max="7169" width="10.140625" style="3" customWidth="1"/>
    <col min="7170" max="7170" width="12.28515625" style="3" customWidth="1"/>
    <col min="7171" max="7171" width="22.140625" style="3" customWidth="1"/>
    <col min="7172" max="7172" width="11.42578125" style="3" customWidth="1"/>
    <col min="7173" max="7173" width="2.140625" style="3" customWidth="1"/>
    <col min="7174" max="7175" width="13.7109375" style="3" customWidth="1"/>
    <col min="7176" max="7176" width="4.7109375" style="3" customWidth="1"/>
    <col min="7177" max="7177" width="5.28515625" style="3" customWidth="1"/>
    <col min="7178" max="7178" width="3.5703125" style="3" customWidth="1"/>
    <col min="7179" max="7179" width="4.5703125" style="3" customWidth="1"/>
    <col min="7180" max="7180" width="1.140625" style="3" customWidth="1"/>
    <col min="7181" max="7181" width="7.85546875" style="3" customWidth="1"/>
    <col min="7182" max="7182" width="0" style="3" hidden="1" customWidth="1"/>
    <col min="7183" max="7183" width="5.7109375" style="3" customWidth="1"/>
    <col min="7184" max="7184" width="2.140625" style="3" customWidth="1"/>
    <col min="7185" max="7419" width="9.140625" style="3"/>
    <col min="7420" max="7420" width="3.28515625" style="3" customWidth="1"/>
    <col min="7421" max="7421" width="8.5703125" style="3" customWidth="1"/>
    <col min="7422" max="7422" width="13.42578125" style="3" customWidth="1"/>
    <col min="7423" max="7423" width="10.140625" style="3" customWidth="1"/>
    <col min="7424" max="7424" width="4" style="3" customWidth="1"/>
    <col min="7425" max="7425" width="10.140625" style="3" customWidth="1"/>
    <col min="7426" max="7426" width="12.28515625" style="3" customWidth="1"/>
    <col min="7427" max="7427" width="22.140625" style="3" customWidth="1"/>
    <col min="7428" max="7428" width="11.42578125" style="3" customWidth="1"/>
    <col min="7429" max="7429" width="2.140625" style="3" customWidth="1"/>
    <col min="7430" max="7431" width="13.7109375" style="3" customWidth="1"/>
    <col min="7432" max="7432" width="4.7109375" style="3" customWidth="1"/>
    <col min="7433" max="7433" width="5.28515625" style="3" customWidth="1"/>
    <col min="7434" max="7434" width="3.5703125" style="3" customWidth="1"/>
    <col min="7435" max="7435" width="4.5703125" style="3" customWidth="1"/>
    <col min="7436" max="7436" width="1.140625" style="3" customWidth="1"/>
    <col min="7437" max="7437" width="7.85546875" style="3" customWidth="1"/>
    <col min="7438" max="7438" width="0" style="3" hidden="1" customWidth="1"/>
    <col min="7439" max="7439" width="5.7109375" style="3" customWidth="1"/>
    <col min="7440" max="7440" width="2.140625" style="3" customWidth="1"/>
    <col min="7441" max="7675" width="9.140625" style="3"/>
    <col min="7676" max="7676" width="3.28515625" style="3" customWidth="1"/>
    <col min="7677" max="7677" width="8.5703125" style="3" customWidth="1"/>
    <col min="7678" max="7678" width="13.42578125" style="3" customWidth="1"/>
    <col min="7679" max="7679" width="10.140625" style="3" customWidth="1"/>
    <col min="7680" max="7680" width="4" style="3" customWidth="1"/>
    <col min="7681" max="7681" width="10.140625" style="3" customWidth="1"/>
    <col min="7682" max="7682" width="12.28515625" style="3" customWidth="1"/>
    <col min="7683" max="7683" width="22.140625" style="3" customWidth="1"/>
    <col min="7684" max="7684" width="11.42578125" style="3" customWidth="1"/>
    <col min="7685" max="7685" width="2.140625" style="3" customWidth="1"/>
    <col min="7686" max="7687" width="13.7109375" style="3" customWidth="1"/>
    <col min="7688" max="7688" width="4.7109375" style="3" customWidth="1"/>
    <col min="7689" max="7689" width="5.28515625" style="3" customWidth="1"/>
    <col min="7690" max="7690" width="3.5703125" style="3" customWidth="1"/>
    <col min="7691" max="7691" width="4.5703125" style="3" customWidth="1"/>
    <col min="7692" max="7692" width="1.140625" style="3" customWidth="1"/>
    <col min="7693" max="7693" width="7.85546875" style="3" customWidth="1"/>
    <col min="7694" max="7694" width="0" style="3" hidden="1" customWidth="1"/>
    <col min="7695" max="7695" width="5.7109375" style="3" customWidth="1"/>
    <col min="7696" max="7696" width="2.140625" style="3" customWidth="1"/>
    <col min="7697" max="7931" width="9.140625" style="3"/>
    <col min="7932" max="7932" width="3.28515625" style="3" customWidth="1"/>
    <col min="7933" max="7933" width="8.5703125" style="3" customWidth="1"/>
    <col min="7934" max="7934" width="13.42578125" style="3" customWidth="1"/>
    <col min="7935" max="7935" width="10.140625" style="3" customWidth="1"/>
    <col min="7936" max="7936" width="4" style="3" customWidth="1"/>
    <col min="7937" max="7937" width="10.140625" style="3" customWidth="1"/>
    <col min="7938" max="7938" width="12.28515625" style="3" customWidth="1"/>
    <col min="7939" max="7939" width="22.140625" style="3" customWidth="1"/>
    <col min="7940" max="7940" width="11.42578125" style="3" customWidth="1"/>
    <col min="7941" max="7941" width="2.140625" style="3" customWidth="1"/>
    <col min="7942" max="7943" width="13.7109375" style="3" customWidth="1"/>
    <col min="7944" max="7944" width="4.7109375" style="3" customWidth="1"/>
    <col min="7945" max="7945" width="5.28515625" style="3" customWidth="1"/>
    <col min="7946" max="7946" width="3.5703125" style="3" customWidth="1"/>
    <col min="7947" max="7947" width="4.5703125" style="3" customWidth="1"/>
    <col min="7948" max="7948" width="1.140625" style="3" customWidth="1"/>
    <col min="7949" max="7949" width="7.85546875" style="3" customWidth="1"/>
    <col min="7950" max="7950" width="0" style="3" hidden="1" customWidth="1"/>
    <col min="7951" max="7951" width="5.7109375" style="3" customWidth="1"/>
    <col min="7952" max="7952" width="2.140625" style="3" customWidth="1"/>
    <col min="7953" max="8187" width="9.140625" style="3"/>
    <col min="8188" max="8188" width="3.28515625" style="3" customWidth="1"/>
    <col min="8189" max="8189" width="8.5703125" style="3" customWidth="1"/>
    <col min="8190" max="8190" width="13.42578125" style="3" customWidth="1"/>
    <col min="8191" max="8191" width="10.140625" style="3" customWidth="1"/>
    <col min="8192" max="8192" width="4" style="3" customWidth="1"/>
    <col min="8193" max="8193" width="10.140625" style="3" customWidth="1"/>
    <col min="8194" max="8194" width="12.28515625" style="3" customWidth="1"/>
    <col min="8195" max="8195" width="22.140625" style="3" customWidth="1"/>
    <col min="8196" max="8196" width="11.42578125" style="3" customWidth="1"/>
    <col min="8197" max="8197" width="2.140625" style="3" customWidth="1"/>
    <col min="8198" max="8199" width="13.7109375" style="3" customWidth="1"/>
    <col min="8200" max="8200" width="4.7109375" style="3" customWidth="1"/>
    <col min="8201" max="8201" width="5.28515625" style="3" customWidth="1"/>
    <col min="8202" max="8202" width="3.5703125" style="3" customWidth="1"/>
    <col min="8203" max="8203" width="4.5703125" style="3" customWidth="1"/>
    <col min="8204" max="8204" width="1.140625" style="3" customWidth="1"/>
    <col min="8205" max="8205" width="7.85546875" style="3" customWidth="1"/>
    <col min="8206" max="8206" width="0" style="3" hidden="1" customWidth="1"/>
    <col min="8207" max="8207" width="5.7109375" style="3" customWidth="1"/>
    <col min="8208" max="8208" width="2.140625" style="3" customWidth="1"/>
    <col min="8209" max="8443" width="9.140625" style="3"/>
    <col min="8444" max="8444" width="3.28515625" style="3" customWidth="1"/>
    <col min="8445" max="8445" width="8.5703125" style="3" customWidth="1"/>
    <col min="8446" max="8446" width="13.42578125" style="3" customWidth="1"/>
    <col min="8447" max="8447" width="10.140625" style="3" customWidth="1"/>
    <col min="8448" max="8448" width="4" style="3" customWidth="1"/>
    <col min="8449" max="8449" width="10.140625" style="3" customWidth="1"/>
    <col min="8450" max="8450" width="12.28515625" style="3" customWidth="1"/>
    <col min="8451" max="8451" width="22.140625" style="3" customWidth="1"/>
    <col min="8452" max="8452" width="11.42578125" style="3" customWidth="1"/>
    <col min="8453" max="8453" width="2.140625" style="3" customWidth="1"/>
    <col min="8454" max="8455" width="13.7109375" style="3" customWidth="1"/>
    <col min="8456" max="8456" width="4.7109375" style="3" customWidth="1"/>
    <col min="8457" max="8457" width="5.28515625" style="3" customWidth="1"/>
    <col min="8458" max="8458" width="3.5703125" style="3" customWidth="1"/>
    <col min="8459" max="8459" width="4.5703125" style="3" customWidth="1"/>
    <col min="8460" max="8460" width="1.140625" style="3" customWidth="1"/>
    <col min="8461" max="8461" width="7.85546875" style="3" customWidth="1"/>
    <col min="8462" max="8462" width="0" style="3" hidden="1" customWidth="1"/>
    <col min="8463" max="8463" width="5.7109375" style="3" customWidth="1"/>
    <col min="8464" max="8464" width="2.140625" style="3" customWidth="1"/>
    <col min="8465" max="8699" width="9.140625" style="3"/>
    <col min="8700" max="8700" width="3.28515625" style="3" customWidth="1"/>
    <col min="8701" max="8701" width="8.5703125" style="3" customWidth="1"/>
    <col min="8702" max="8702" width="13.42578125" style="3" customWidth="1"/>
    <col min="8703" max="8703" width="10.140625" style="3" customWidth="1"/>
    <col min="8704" max="8704" width="4" style="3" customWidth="1"/>
    <col min="8705" max="8705" width="10.140625" style="3" customWidth="1"/>
    <col min="8706" max="8706" width="12.28515625" style="3" customWidth="1"/>
    <col min="8707" max="8707" width="22.140625" style="3" customWidth="1"/>
    <col min="8708" max="8708" width="11.42578125" style="3" customWidth="1"/>
    <col min="8709" max="8709" width="2.140625" style="3" customWidth="1"/>
    <col min="8710" max="8711" width="13.7109375" style="3" customWidth="1"/>
    <col min="8712" max="8712" width="4.7109375" style="3" customWidth="1"/>
    <col min="8713" max="8713" width="5.28515625" style="3" customWidth="1"/>
    <col min="8714" max="8714" width="3.5703125" style="3" customWidth="1"/>
    <col min="8715" max="8715" width="4.5703125" style="3" customWidth="1"/>
    <col min="8716" max="8716" width="1.140625" style="3" customWidth="1"/>
    <col min="8717" max="8717" width="7.85546875" style="3" customWidth="1"/>
    <col min="8718" max="8718" width="0" style="3" hidden="1" customWidth="1"/>
    <col min="8719" max="8719" width="5.7109375" style="3" customWidth="1"/>
    <col min="8720" max="8720" width="2.140625" style="3" customWidth="1"/>
    <col min="8721" max="8955" width="9.140625" style="3"/>
    <col min="8956" max="8956" width="3.28515625" style="3" customWidth="1"/>
    <col min="8957" max="8957" width="8.5703125" style="3" customWidth="1"/>
    <col min="8958" max="8958" width="13.42578125" style="3" customWidth="1"/>
    <col min="8959" max="8959" width="10.140625" style="3" customWidth="1"/>
    <col min="8960" max="8960" width="4" style="3" customWidth="1"/>
    <col min="8961" max="8961" width="10.140625" style="3" customWidth="1"/>
    <col min="8962" max="8962" width="12.28515625" style="3" customWidth="1"/>
    <col min="8963" max="8963" width="22.140625" style="3" customWidth="1"/>
    <col min="8964" max="8964" width="11.42578125" style="3" customWidth="1"/>
    <col min="8965" max="8965" width="2.140625" style="3" customWidth="1"/>
    <col min="8966" max="8967" width="13.7109375" style="3" customWidth="1"/>
    <col min="8968" max="8968" width="4.7109375" style="3" customWidth="1"/>
    <col min="8969" max="8969" width="5.28515625" style="3" customWidth="1"/>
    <col min="8970" max="8970" width="3.5703125" style="3" customWidth="1"/>
    <col min="8971" max="8971" width="4.5703125" style="3" customWidth="1"/>
    <col min="8972" max="8972" width="1.140625" style="3" customWidth="1"/>
    <col min="8973" max="8973" width="7.85546875" style="3" customWidth="1"/>
    <col min="8974" max="8974" width="0" style="3" hidden="1" customWidth="1"/>
    <col min="8975" max="8975" width="5.7109375" style="3" customWidth="1"/>
    <col min="8976" max="8976" width="2.140625" style="3" customWidth="1"/>
    <col min="8977" max="9211" width="9.140625" style="3"/>
    <col min="9212" max="9212" width="3.28515625" style="3" customWidth="1"/>
    <col min="9213" max="9213" width="8.5703125" style="3" customWidth="1"/>
    <col min="9214" max="9214" width="13.42578125" style="3" customWidth="1"/>
    <col min="9215" max="9215" width="10.140625" style="3" customWidth="1"/>
    <col min="9216" max="9216" width="4" style="3" customWidth="1"/>
    <col min="9217" max="9217" width="10.140625" style="3" customWidth="1"/>
    <col min="9218" max="9218" width="12.28515625" style="3" customWidth="1"/>
    <col min="9219" max="9219" width="22.140625" style="3" customWidth="1"/>
    <col min="9220" max="9220" width="11.42578125" style="3" customWidth="1"/>
    <col min="9221" max="9221" width="2.140625" style="3" customWidth="1"/>
    <col min="9222" max="9223" width="13.7109375" style="3" customWidth="1"/>
    <col min="9224" max="9224" width="4.7109375" style="3" customWidth="1"/>
    <col min="9225" max="9225" width="5.28515625" style="3" customWidth="1"/>
    <col min="9226" max="9226" width="3.5703125" style="3" customWidth="1"/>
    <col min="9227" max="9227" width="4.5703125" style="3" customWidth="1"/>
    <col min="9228" max="9228" width="1.140625" style="3" customWidth="1"/>
    <col min="9229" max="9229" width="7.85546875" style="3" customWidth="1"/>
    <col min="9230" max="9230" width="0" style="3" hidden="1" customWidth="1"/>
    <col min="9231" max="9231" width="5.7109375" style="3" customWidth="1"/>
    <col min="9232" max="9232" width="2.140625" style="3" customWidth="1"/>
    <col min="9233" max="9467" width="9.140625" style="3"/>
    <col min="9468" max="9468" width="3.28515625" style="3" customWidth="1"/>
    <col min="9469" max="9469" width="8.5703125" style="3" customWidth="1"/>
    <col min="9470" max="9470" width="13.42578125" style="3" customWidth="1"/>
    <col min="9471" max="9471" width="10.140625" style="3" customWidth="1"/>
    <col min="9472" max="9472" width="4" style="3" customWidth="1"/>
    <col min="9473" max="9473" width="10.140625" style="3" customWidth="1"/>
    <col min="9474" max="9474" width="12.28515625" style="3" customWidth="1"/>
    <col min="9475" max="9475" width="22.140625" style="3" customWidth="1"/>
    <col min="9476" max="9476" width="11.42578125" style="3" customWidth="1"/>
    <col min="9477" max="9477" width="2.140625" style="3" customWidth="1"/>
    <col min="9478" max="9479" width="13.7109375" style="3" customWidth="1"/>
    <col min="9480" max="9480" width="4.7109375" style="3" customWidth="1"/>
    <col min="9481" max="9481" width="5.28515625" style="3" customWidth="1"/>
    <col min="9482" max="9482" width="3.5703125" style="3" customWidth="1"/>
    <col min="9483" max="9483" width="4.5703125" style="3" customWidth="1"/>
    <col min="9484" max="9484" width="1.140625" style="3" customWidth="1"/>
    <col min="9485" max="9485" width="7.85546875" style="3" customWidth="1"/>
    <col min="9486" max="9486" width="0" style="3" hidden="1" customWidth="1"/>
    <col min="9487" max="9487" width="5.7109375" style="3" customWidth="1"/>
    <col min="9488" max="9488" width="2.140625" style="3" customWidth="1"/>
    <col min="9489" max="9723" width="9.140625" style="3"/>
    <col min="9724" max="9724" width="3.28515625" style="3" customWidth="1"/>
    <col min="9725" max="9725" width="8.5703125" style="3" customWidth="1"/>
    <col min="9726" max="9726" width="13.42578125" style="3" customWidth="1"/>
    <col min="9727" max="9727" width="10.140625" style="3" customWidth="1"/>
    <col min="9728" max="9728" width="4" style="3" customWidth="1"/>
    <col min="9729" max="9729" width="10.140625" style="3" customWidth="1"/>
    <col min="9730" max="9730" width="12.28515625" style="3" customWidth="1"/>
    <col min="9731" max="9731" width="22.140625" style="3" customWidth="1"/>
    <col min="9732" max="9732" width="11.42578125" style="3" customWidth="1"/>
    <col min="9733" max="9733" width="2.140625" style="3" customWidth="1"/>
    <col min="9734" max="9735" width="13.7109375" style="3" customWidth="1"/>
    <col min="9736" max="9736" width="4.7109375" style="3" customWidth="1"/>
    <col min="9737" max="9737" width="5.28515625" style="3" customWidth="1"/>
    <col min="9738" max="9738" width="3.5703125" style="3" customWidth="1"/>
    <col min="9739" max="9739" width="4.5703125" style="3" customWidth="1"/>
    <col min="9740" max="9740" width="1.140625" style="3" customWidth="1"/>
    <col min="9741" max="9741" width="7.85546875" style="3" customWidth="1"/>
    <col min="9742" max="9742" width="0" style="3" hidden="1" customWidth="1"/>
    <col min="9743" max="9743" width="5.7109375" style="3" customWidth="1"/>
    <col min="9744" max="9744" width="2.140625" style="3" customWidth="1"/>
    <col min="9745" max="9979" width="9.140625" style="3"/>
    <col min="9980" max="9980" width="3.28515625" style="3" customWidth="1"/>
    <col min="9981" max="9981" width="8.5703125" style="3" customWidth="1"/>
    <col min="9982" max="9982" width="13.42578125" style="3" customWidth="1"/>
    <col min="9983" max="9983" width="10.140625" style="3" customWidth="1"/>
    <col min="9984" max="9984" width="4" style="3" customWidth="1"/>
    <col min="9985" max="9985" width="10.140625" style="3" customWidth="1"/>
    <col min="9986" max="9986" width="12.28515625" style="3" customWidth="1"/>
    <col min="9987" max="9987" width="22.140625" style="3" customWidth="1"/>
    <col min="9988" max="9988" width="11.42578125" style="3" customWidth="1"/>
    <col min="9989" max="9989" width="2.140625" style="3" customWidth="1"/>
    <col min="9990" max="9991" width="13.7109375" style="3" customWidth="1"/>
    <col min="9992" max="9992" width="4.7109375" style="3" customWidth="1"/>
    <col min="9993" max="9993" width="5.28515625" style="3" customWidth="1"/>
    <col min="9994" max="9994" width="3.5703125" style="3" customWidth="1"/>
    <col min="9995" max="9995" width="4.5703125" style="3" customWidth="1"/>
    <col min="9996" max="9996" width="1.140625" style="3" customWidth="1"/>
    <col min="9997" max="9997" width="7.85546875" style="3" customWidth="1"/>
    <col min="9998" max="9998" width="0" style="3" hidden="1" customWidth="1"/>
    <col min="9999" max="9999" width="5.7109375" style="3" customWidth="1"/>
    <col min="10000" max="10000" width="2.140625" style="3" customWidth="1"/>
    <col min="10001" max="10235" width="9.140625" style="3"/>
    <col min="10236" max="10236" width="3.28515625" style="3" customWidth="1"/>
    <col min="10237" max="10237" width="8.5703125" style="3" customWidth="1"/>
    <col min="10238" max="10238" width="13.42578125" style="3" customWidth="1"/>
    <col min="10239" max="10239" width="10.140625" style="3" customWidth="1"/>
    <col min="10240" max="10240" width="4" style="3" customWidth="1"/>
    <col min="10241" max="10241" width="10.140625" style="3" customWidth="1"/>
    <col min="10242" max="10242" width="12.28515625" style="3" customWidth="1"/>
    <col min="10243" max="10243" width="22.140625" style="3" customWidth="1"/>
    <col min="10244" max="10244" width="11.42578125" style="3" customWidth="1"/>
    <col min="10245" max="10245" width="2.140625" style="3" customWidth="1"/>
    <col min="10246" max="10247" width="13.7109375" style="3" customWidth="1"/>
    <col min="10248" max="10248" width="4.7109375" style="3" customWidth="1"/>
    <col min="10249" max="10249" width="5.28515625" style="3" customWidth="1"/>
    <col min="10250" max="10250" width="3.5703125" style="3" customWidth="1"/>
    <col min="10251" max="10251" width="4.5703125" style="3" customWidth="1"/>
    <col min="10252" max="10252" width="1.140625" style="3" customWidth="1"/>
    <col min="10253" max="10253" width="7.85546875" style="3" customWidth="1"/>
    <col min="10254" max="10254" width="0" style="3" hidden="1" customWidth="1"/>
    <col min="10255" max="10255" width="5.7109375" style="3" customWidth="1"/>
    <col min="10256" max="10256" width="2.140625" style="3" customWidth="1"/>
    <col min="10257" max="10491" width="9.140625" style="3"/>
    <col min="10492" max="10492" width="3.28515625" style="3" customWidth="1"/>
    <col min="10493" max="10493" width="8.5703125" style="3" customWidth="1"/>
    <col min="10494" max="10494" width="13.42578125" style="3" customWidth="1"/>
    <col min="10495" max="10495" width="10.140625" style="3" customWidth="1"/>
    <col min="10496" max="10496" width="4" style="3" customWidth="1"/>
    <col min="10497" max="10497" width="10.140625" style="3" customWidth="1"/>
    <col min="10498" max="10498" width="12.28515625" style="3" customWidth="1"/>
    <col min="10499" max="10499" width="22.140625" style="3" customWidth="1"/>
    <col min="10500" max="10500" width="11.42578125" style="3" customWidth="1"/>
    <col min="10501" max="10501" width="2.140625" style="3" customWidth="1"/>
    <col min="10502" max="10503" width="13.7109375" style="3" customWidth="1"/>
    <col min="10504" max="10504" width="4.7109375" style="3" customWidth="1"/>
    <col min="10505" max="10505" width="5.28515625" style="3" customWidth="1"/>
    <col min="10506" max="10506" width="3.5703125" style="3" customWidth="1"/>
    <col min="10507" max="10507" width="4.5703125" style="3" customWidth="1"/>
    <col min="10508" max="10508" width="1.140625" style="3" customWidth="1"/>
    <col min="10509" max="10509" width="7.85546875" style="3" customWidth="1"/>
    <col min="10510" max="10510" width="0" style="3" hidden="1" customWidth="1"/>
    <col min="10511" max="10511" width="5.7109375" style="3" customWidth="1"/>
    <col min="10512" max="10512" width="2.140625" style="3" customWidth="1"/>
    <col min="10513" max="10747" width="9.140625" style="3"/>
    <col min="10748" max="10748" width="3.28515625" style="3" customWidth="1"/>
    <col min="10749" max="10749" width="8.5703125" style="3" customWidth="1"/>
    <col min="10750" max="10750" width="13.42578125" style="3" customWidth="1"/>
    <col min="10751" max="10751" width="10.140625" style="3" customWidth="1"/>
    <col min="10752" max="10752" width="4" style="3" customWidth="1"/>
    <col min="10753" max="10753" width="10.140625" style="3" customWidth="1"/>
    <col min="10754" max="10754" width="12.28515625" style="3" customWidth="1"/>
    <col min="10755" max="10755" width="22.140625" style="3" customWidth="1"/>
    <col min="10756" max="10756" width="11.42578125" style="3" customWidth="1"/>
    <col min="10757" max="10757" width="2.140625" style="3" customWidth="1"/>
    <col min="10758" max="10759" width="13.7109375" style="3" customWidth="1"/>
    <col min="10760" max="10760" width="4.7109375" style="3" customWidth="1"/>
    <col min="10761" max="10761" width="5.28515625" style="3" customWidth="1"/>
    <col min="10762" max="10762" width="3.5703125" style="3" customWidth="1"/>
    <col min="10763" max="10763" width="4.5703125" style="3" customWidth="1"/>
    <col min="10764" max="10764" width="1.140625" style="3" customWidth="1"/>
    <col min="10765" max="10765" width="7.85546875" style="3" customWidth="1"/>
    <col min="10766" max="10766" width="0" style="3" hidden="1" customWidth="1"/>
    <col min="10767" max="10767" width="5.7109375" style="3" customWidth="1"/>
    <col min="10768" max="10768" width="2.140625" style="3" customWidth="1"/>
    <col min="10769" max="11003" width="9.140625" style="3"/>
    <col min="11004" max="11004" width="3.28515625" style="3" customWidth="1"/>
    <col min="11005" max="11005" width="8.5703125" style="3" customWidth="1"/>
    <col min="11006" max="11006" width="13.42578125" style="3" customWidth="1"/>
    <col min="11007" max="11007" width="10.140625" style="3" customWidth="1"/>
    <col min="11008" max="11008" width="4" style="3" customWidth="1"/>
    <col min="11009" max="11009" width="10.140625" style="3" customWidth="1"/>
    <col min="11010" max="11010" width="12.28515625" style="3" customWidth="1"/>
    <col min="11011" max="11011" width="22.140625" style="3" customWidth="1"/>
    <col min="11012" max="11012" width="11.42578125" style="3" customWidth="1"/>
    <col min="11013" max="11013" width="2.140625" style="3" customWidth="1"/>
    <col min="11014" max="11015" width="13.7109375" style="3" customWidth="1"/>
    <col min="11016" max="11016" width="4.7109375" style="3" customWidth="1"/>
    <col min="11017" max="11017" width="5.28515625" style="3" customWidth="1"/>
    <col min="11018" max="11018" width="3.5703125" style="3" customWidth="1"/>
    <col min="11019" max="11019" width="4.5703125" style="3" customWidth="1"/>
    <col min="11020" max="11020" width="1.140625" style="3" customWidth="1"/>
    <col min="11021" max="11021" width="7.85546875" style="3" customWidth="1"/>
    <col min="11022" max="11022" width="0" style="3" hidden="1" customWidth="1"/>
    <col min="11023" max="11023" width="5.7109375" style="3" customWidth="1"/>
    <col min="11024" max="11024" width="2.140625" style="3" customWidth="1"/>
    <col min="11025" max="11259" width="9.140625" style="3"/>
    <col min="11260" max="11260" width="3.28515625" style="3" customWidth="1"/>
    <col min="11261" max="11261" width="8.5703125" style="3" customWidth="1"/>
    <col min="11262" max="11262" width="13.42578125" style="3" customWidth="1"/>
    <col min="11263" max="11263" width="10.140625" style="3" customWidth="1"/>
    <col min="11264" max="11264" width="4" style="3" customWidth="1"/>
    <col min="11265" max="11265" width="10.140625" style="3" customWidth="1"/>
    <col min="11266" max="11266" width="12.28515625" style="3" customWidth="1"/>
    <col min="11267" max="11267" width="22.140625" style="3" customWidth="1"/>
    <col min="11268" max="11268" width="11.42578125" style="3" customWidth="1"/>
    <col min="11269" max="11269" width="2.140625" style="3" customWidth="1"/>
    <col min="11270" max="11271" width="13.7109375" style="3" customWidth="1"/>
    <col min="11272" max="11272" width="4.7109375" style="3" customWidth="1"/>
    <col min="11273" max="11273" width="5.28515625" style="3" customWidth="1"/>
    <col min="11274" max="11274" width="3.5703125" style="3" customWidth="1"/>
    <col min="11275" max="11275" width="4.5703125" style="3" customWidth="1"/>
    <col min="11276" max="11276" width="1.140625" style="3" customWidth="1"/>
    <col min="11277" max="11277" width="7.85546875" style="3" customWidth="1"/>
    <col min="11278" max="11278" width="0" style="3" hidden="1" customWidth="1"/>
    <col min="11279" max="11279" width="5.7109375" style="3" customWidth="1"/>
    <col min="11280" max="11280" width="2.140625" style="3" customWidth="1"/>
    <col min="11281" max="11515" width="9.140625" style="3"/>
    <col min="11516" max="11516" width="3.28515625" style="3" customWidth="1"/>
    <col min="11517" max="11517" width="8.5703125" style="3" customWidth="1"/>
    <col min="11518" max="11518" width="13.42578125" style="3" customWidth="1"/>
    <col min="11519" max="11519" width="10.140625" style="3" customWidth="1"/>
    <col min="11520" max="11520" width="4" style="3" customWidth="1"/>
    <col min="11521" max="11521" width="10.140625" style="3" customWidth="1"/>
    <col min="11522" max="11522" width="12.28515625" style="3" customWidth="1"/>
    <col min="11523" max="11523" width="22.140625" style="3" customWidth="1"/>
    <col min="11524" max="11524" width="11.42578125" style="3" customWidth="1"/>
    <col min="11525" max="11525" width="2.140625" style="3" customWidth="1"/>
    <col min="11526" max="11527" width="13.7109375" style="3" customWidth="1"/>
    <col min="11528" max="11528" width="4.7109375" style="3" customWidth="1"/>
    <col min="11529" max="11529" width="5.28515625" style="3" customWidth="1"/>
    <col min="11530" max="11530" width="3.5703125" style="3" customWidth="1"/>
    <col min="11531" max="11531" width="4.5703125" style="3" customWidth="1"/>
    <col min="11532" max="11532" width="1.140625" style="3" customWidth="1"/>
    <col min="11533" max="11533" width="7.85546875" style="3" customWidth="1"/>
    <col min="11534" max="11534" width="0" style="3" hidden="1" customWidth="1"/>
    <col min="11535" max="11535" width="5.7109375" style="3" customWidth="1"/>
    <col min="11536" max="11536" width="2.140625" style="3" customWidth="1"/>
    <col min="11537" max="11771" width="9.140625" style="3"/>
    <col min="11772" max="11772" width="3.28515625" style="3" customWidth="1"/>
    <col min="11773" max="11773" width="8.5703125" style="3" customWidth="1"/>
    <col min="11774" max="11774" width="13.42578125" style="3" customWidth="1"/>
    <col min="11775" max="11775" width="10.140625" style="3" customWidth="1"/>
    <col min="11776" max="11776" width="4" style="3" customWidth="1"/>
    <col min="11777" max="11777" width="10.140625" style="3" customWidth="1"/>
    <col min="11778" max="11778" width="12.28515625" style="3" customWidth="1"/>
    <col min="11779" max="11779" width="22.140625" style="3" customWidth="1"/>
    <col min="11780" max="11780" width="11.42578125" style="3" customWidth="1"/>
    <col min="11781" max="11781" width="2.140625" style="3" customWidth="1"/>
    <col min="11782" max="11783" width="13.7109375" style="3" customWidth="1"/>
    <col min="11784" max="11784" width="4.7109375" style="3" customWidth="1"/>
    <col min="11785" max="11785" width="5.28515625" style="3" customWidth="1"/>
    <col min="11786" max="11786" width="3.5703125" style="3" customWidth="1"/>
    <col min="11787" max="11787" width="4.5703125" style="3" customWidth="1"/>
    <col min="11788" max="11788" width="1.140625" style="3" customWidth="1"/>
    <col min="11789" max="11789" width="7.85546875" style="3" customWidth="1"/>
    <col min="11790" max="11790" width="0" style="3" hidden="1" customWidth="1"/>
    <col min="11791" max="11791" width="5.7109375" style="3" customWidth="1"/>
    <col min="11792" max="11792" width="2.140625" style="3" customWidth="1"/>
    <col min="11793" max="12027" width="9.140625" style="3"/>
    <col min="12028" max="12028" width="3.28515625" style="3" customWidth="1"/>
    <col min="12029" max="12029" width="8.5703125" style="3" customWidth="1"/>
    <col min="12030" max="12030" width="13.42578125" style="3" customWidth="1"/>
    <col min="12031" max="12031" width="10.140625" style="3" customWidth="1"/>
    <col min="12032" max="12032" width="4" style="3" customWidth="1"/>
    <col min="12033" max="12033" width="10.140625" style="3" customWidth="1"/>
    <col min="12034" max="12034" width="12.28515625" style="3" customWidth="1"/>
    <col min="12035" max="12035" width="22.140625" style="3" customWidth="1"/>
    <col min="12036" max="12036" width="11.42578125" style="3" customWidth="1"/>
    <col min="12037" max="12037" width="2.140625" style="3" customWidth="1"/>
    <col min="12038" max="12039" width="13.7109375" style="3" customWidth="1"/>
    <col min="12040" max="12040" width="4.7109375" style="3" customWidth="1"/>
    <col min="12041" max="12041" width="5.28515625" style="3" customWidth="1"/>
    <col min="12042" max="12042" width="3.5703125" style="3" customWidth="1"/>
    <col min="12043" max="12043" width="4.5703125" style="3" customWidth="1"/>
    <col min="12044" max="12044" width="1.140625" style="3" customWidth="1"/>
    <col min="12045" max="12045" width="7.85546875" style="3" customWidth="1"/>
    <col min="12046" max="12046" width="0" style="3" hidden="1" customWidth="1"/>
    <col min="12047" max="12047" width="5.7109375" style="3" customWidth="1"/>
    <col min="12048" max="12048" width="2.140625" style="3" customWidth="1"/>
    <col min="12049" max="12283" width="9.140625" style="3"/>
    <col min="12284" max="12284" width="3.28515625" style="3" customWidth="1"/>
    <col min="12285" max="12285" width="8.5703125" style="3" customWidth="1"/>
    <col min="12286" max="12286" width="13.42578125" style="3" customWidth="1"/>
    <col min="12287" max="12287" width="10.140625" style="3" customWidth="1"/>
    <col min="12288" max="12288" width="4" style="3" customWidth="1"/>
    <col min="12289" max="12289" width="10.140625" style="3" customWidth="1"/>
    <col min="12290" max="12290" width="12.28515625" style="3" customWidth="1"/>
    <col min="12291" max="12291" width="22.140625" style="3" customWidth="1"/>
    <col min="12292" max="12292" width="11.42578125" style="3" customWidth="1"/>
    <col min="12293" max="12293" width="2.140625" style="3" customWidth="1"/>
    <col min="12294" max="12295" width="13.7109375" style="3" customWidth="1"/>
    <col min="12296" max="12296" width="4.7109375" style="3" customWidth="1"/>
    <col min="12297" max="12297" width="5.28515625" style="3" customWidth="1"/>
    <col min="12298" max="12298" width="3.5703125" style="3" customWidth="1"/>
    <col min="12299" max="12299" width="4.5703125" style="3" customWidth="1"/>
    <col min="12300" max="12300" width="1.140625" style="3" customWidth="1"/>
    <col min="12301" max="12301" width="7.85546875" style="3" customWidth="1"/>
    <col min="12302" max="12302" width="0" style="3" hidden="1" customWidth="1"/>
    <col min="12303" max="12303" width="5.7109375" style="3" customWidth="1"/>
    <col min="12304" max="12304" width="2.140625" style="3" customWidth="1"/>
    <col min="12305" max="12539" width="9.140625" style="3"/>
    <col min="12540" max="12540" width="3.28515625" style="3" customWidth="1"/>
    <col min="12541" max="12541" width="8.5703125" style="3" customWidth="1"/>
    <col min="12542" max="12542" width="13.42578125" style="3" customWidth="1"/>
    <col min="12543" max="12543" width="10.140625" style="3" customWidth="1"/>
    <col min="12544" max="12544" width="4" style="3" customWidth="1"/>
    <col min="12545" max="12545" width="10.140625" style="3" customWidth="1"/>
    <col min="12546" max="12546" width="12.28515625" style="3" customWidth="1"/>
    <col min="12547" max="12547" width="22.140625" style="3" customWidth="1"/>
    <col min="12548" max="12548" width="11.42578125" style="3" customWidth="1"/>
    <col min="12549" max="12549" width="2.140625" style="3" customWidth="1"/>
    <col min="12550" max="12551" width="13.7109375" style="3" customWidth="1"/>
    <col min="12552" max="12552" width="4.7109375" style="3" customWidth="1"/>
    <col min="12553" max="12553" width="5.28515625" style="3" customWidth="1"/>
    <col min="12554" max="12554" width="3.5703125" style="3" customWidth="1"/>
    <col min="12555" max="12555" width="4.5703125" style="3" customWidth="1"/>
    <col min="12556" max="12556" width="1.140625" style="3" customWidth="1"/>
    <col min="12557" max="12557" width="7.85546875" style="3" customWidth="1"/>
    <col min="12558" max="12558" width="0" style="3" hidden="1" customWidth="1"/>
    <col min="12559" max="12559" width="5.7109375" style="3" customWidth="1"/>
    <col min="12560" max="12560" width="2.140625" style="3" customWidth="1"/>
    <col min="12561" max="12795" width="9.140625" style="3"/>
    <col min="12796" max="12796" width="3.28515625" style="3" customWidth="1"/>
    <col min="12797" max="12797" width="8.5703125" style="3" customWidth="1"/>
    <col min="12798" max="12798" width="13.42578125" style="3" customWidth="1"/>
    <col min="12799" max="12799" width="10.140625" style="3" customWidth="1"/>
    <col min="12800" max="12800" width="4" style="3" customWidth="1"/>
    <col min="12801" max="12801" width="10.140625" style="3" customWidth="1"/>
    <col min="12802" max="12802" width="12.28515625" style="3" customWidth="1"/>
    <col min="12803" max="12803" width="22.140625" style="3" customWidth="1"/>
    <col min="12804" max="12804" width="11.42578125" style="3" customWidth="1"/>
    <col min="12805" max="12805" width="2.140625" style="3" customWidth="1"/>
    <col min="12806" max="12807" width="13.7109375" style="3" customWidth="1"/>
    <col min="12808" max="12808" width="4.7109375" style="3" customWidth="1"/>
    <col min="12809" max="12809" width="5.28515625" style="3" customWidth="1"/>
    <col min="12810" max="12810" width="3.5703125" style="3" customWidth="1"/>
    <col min="12811" max="12811" width="4.5703125" style="3" customWidth="1"/>
    <col min="12812" max="12812" width="1.140625" style="3" customWidth="1"/>
    <col min="12813" max="12813" width="7.85546875" style="3" customWidth="1"/>
    <col min="12814" max="12814" width="0" style="3" hidden="1" customWidth="1"/>
    <col min="12815" max="12815" width="5.7109375" style="3" customWidth="1"/>
    <col min="12816" max="12816" width="2.140625" style="3" customWidth="1"/>
    <col min="12817" max="13051" width="9.140625" style="3"/>
    <col min="13052" max="13052" width="3.28515625" style="3" customWidth="1"/>
    <col min="13053" max="13053" width="8.5703125" style="3" customWidth="1"/>
    <col min="13054" max="13054" width="13.42578125" style="3" customWidth="1"/>
    <col min="13055" max="13055" width="10.140625" style="3" customWidth="1"/>
    <col min="13056" max="13056" width="4" style="3" customWidth="1"/>
    <col min="13057" max="13057" width="10.140625" style="3" customWidth="1"/>
    <col min="13058" max="13058" width="12.28515625" style="3" customWidth="1"/>
    <col min="13059" max="13059" width="22.140625" style="3" customWidth="1"/>
    <col min="13060" max="13060" width="11.42578125" style="3" customWidth="1"/>
    <col min="13061" max="13061" width="2.140625" style="3" customWidth="1"/>
    <col min="13062" max="13063" width="13.7109375" style="3" customWidth="1"/>
    <col min="13064" max="13064" width="4.7109375" style="3" customWidth="1"/>
    <col min="13065" max="13065" width="5.28515625" style="3" customWidth="1"/>
    <col min="13066" max="13066" width="3.5703125" style="3" customWidth="1"/>
    <col min="13067" max="13067" width="4.5703125" style="3" customWidth="1"/>
    <col min="13068" max="13068" width="1.140625" style="3" customWidth="1"/>
    <col min="13069" max="13069" width="7.85546875" style="3" customWidth="1"/>
    <col min="13070" max="13070" width="0" style="3" hidden="1" customWidth="1"/>
    <col min="13071" max="13071" width="5.7109375" style="3" customWidth="1"/>
    <col min="13072" max="13072" width="2.140625" style="3" customWidth="1"/>
    <col min="13073" max="13307" width="9.140625" style="3"/>
    <col min="13308" max="13308" width="3.28515625" style="3" customWidth="1"/>
    <col min="13309" max="13309" width="8.5703125" style="3" customWidth="1"/>
    <col min="13310" max="13310" width="13.42578125" style="3" customWidth="1"/>
    <col min="13311" max="13311" width="10.140625" style="3" customWidth="1"/>
    <col min="13312" max="13312" width="4" style="3" customWidth="1"/>
    <col min="13313" max="13313" width="10.140625" style="3" customWidth="1"/>
    <col min="13314" max="13314" width="12.28515625" style="3" customWidth="1"/>
    <col min="13315" max="13315" width="22.140625" style="3" customWidth="1"/>
    <col min="13316" max="13316" width="11.42578125" style="3" customWidth="1"/>
    <col min="13317" max="13317" width="2.140625" style="3" customWidth="1"/>
    <col min="13318" max="13319" width="13.7109375" style="3" customWidth="1"/>
    <col min="13320" max="13320" width="4.7109375" style="3" customWidth="1"/>
    <col min="13321" max="13321" width="5.28515625" style="3" customWidth="1"/>
    <col min="13322" max="13322" width="3.5703125" style="3" customWidth="1"/>
    <col min="13323" max="13323" width="4.5703125" style="3" customWidth="1"/>
    <col min="13324" max="13324" width="1.140625" style="3" customWidth="1"/>
    <col min="13325" max="13325" width="7.85546875" style="3" customWidth="1"/>
    <col min="13326" max="13326" width="0" style="3" hidden="1" customWidth="1"/>
    <col min="13327" max="13327" width="5.7109375" style="3" customWidth="1"/>
    <col min="13328" max="13328" width="2.140625" style="3" customWidth="1"/>
    <col min="13329" max="13563" width="9.140625" style="3"/>
    <col min="13564" max="13564" width="3.28515625" style="3" customWidth="1"/>
    <col min="13565" max="13565" width="8.5703125" style="3" customWidth="1"/>
    <col min="13566" max="13566" width="13.42578125" style="3" customWidth="1"/>
    <col min="13567" max="13567" width="10.140625" style="3" customWidth="1"/>
    <col min="13568" max="13568" width="4" style="3" customWidth="1"/>
    <col min="13569" max="13569" width="10.140625" style="3" customWidth="1"/>
    <col min="13570" max="13570" width="12.28515625" style="3" customWidth="1"/>
    <col min="13571" max="13571" width="22.140625" style="3" customWidth="1"/>
    <col min="13572" max="13572" width="11.42578125" style="3" customWidth="1"/>
    <col min="13573" max="13573" width="2.140625" style="3" customWidth="1"/>
    <col min="13574" max="13575" width="13.7109375" style="3" customWidth="1"/>
    <col min="13576" max="13576" width="4.7109375" style="3" customWidth="1"/>
    <col min="13577" max="13577" width="5.28515625" style="3" customWidth="1"/>
    <col min="13578" max="13578" width="3.5703125" style="3" customWidth="1"/>
    <col min="13579" max="13579" width="4.5703125" style="3" customWidth="1"/>
    <col min="13580" max="13580" width="1.140625" style="3" customWidth="1"/>
    <col min="13581" max="13581" width="7.85546875" style="3" customWidth="1"/>
    <col min="13582" max="13582" width="0" style="3" hidden="1" customWidth="1"/>
    <col min="13583" max="13583" width="5.7109375" style="3" customWidth="1"/>
    <col min="13584" max="13584" width="2.140625" style="3" customWidth="1"/>
    <col min="13585" max="13819" width="9.140625" style="3"/>
    <col min="13820" max="13820" width="3.28515625" style="3" customWidth="1"/>
    <col min="13821" max="13821" width="8.5703125" style="3" customWidth="1"/>
    <col min="13822" max="13822" width="13.42578125" style="3" customWidth="1"/>
    <col min="13823" max="13823" width="10.140625" style="3" customWidth="1"/>
    <col min="13824" max="13824" width="4" style="3" customWidth="1"/>
    <col min="13825" max="13825" width="10.140625" style="3" customWidth="1"/>
    <col min="13826" max="13826" width="12.28515625" style="3" customWidth="1"/>
    <col min="13827" max="13827" width="22.140625" style="3" customWidth="1"/>
    <col min="13828" max="13828" width="11.42578125" style="3" customWidth="1"/>
    <col min="13829" max="13829" width="2.140625" style="3" customWidth="1"/>
    <col min="13830" max="13831" width="13.7109375" style="3" customWidth="1"/>
    <col min="13832" max="13832" width="4.7109375" style="3" customWidth="1"/>
    <col min="13833" max="13833" width="5.28515625" style="3" customWidth="1"/>
    <col min="13834" max="13834" width="3.5703125" style="3" customWidth="1"/>
    <col min="13835" max="13835" width="4.5703125" style="3" customWidth="1"/>
    <col min="13836" max="13836" width="1.140625" style="3" customWidth="1"/>
    <col min="13837" max="13837" width="7.85546875" style="3" customWidth="1"/>
    <col min="13838" max="13838" width="0" style="3" hidden="1" customWidth="1"/>
    <col min="13839" max="13839" width="5.7109375" style="3" customWidth="1"/>
    <col min="13840" max="13840" width="2.140625" style="3" customWidth="1"/>
    <col min="13841" max="14075" width="9.140625" style="3"/>
    <col min="14076" max="14076" width="3.28515625" style="3" customWidth="1"/>
    <col min="14077" max="14077" width="8.5703125" style="3" customWidth="1"/>
    <col min="14078" max="14078" width="13.42578125" style="3" customWidth="1"/>
    <col min="14079" max="14079" width="10.140625" style="3" customWidth="1"/>
    <col min="14080" max="14080" width="4" style="3" customWidth="1"/>
    <col min="14081" max="14081" width="10.140625" style="3" customWidth="1"/>
    <col min="14082" max="14082" width="12.28515625" style="3" customWidth="1"/>
    <col min="14083" max="14083" width="22.140625" style="3" customWidth="1"/>
    <col min="14084" max="14084" width="11.42578125" style="3" customWidth="1"/>
    <col min="14085" max="14085" width="2.140625" style="3" customWidth="1"/>
    <col min="14086" max="14087" width="13.7109375" style="3" customWidth="1"/>
    <col min="14088" max="14088" width="4.7109375" style="3" customWidth="1"/>
    <col min="14089" max="14089" width="5.28515625" style="3" customWidth="1"/>
    <col min="14090" max="14090" width="3.5703125" style="3" customWidth="1"/>
    <col min="14091" max="14091" width="4.5703125" style="3" customWidth="1"/>
    <col min="14092" max="14092" width="1.140625" style="3" customWidth="1"/>
    <col min="14093" max="14093" width="7.85546875" style="3" customWidth="1"/>
    <col min="14094" max="14094" width="0" style="3" hidden="1" customWidth="1"/>
    <col min="14095" max="14095" width="5.7109375" style="3" customWidth="1"/>
    <col min="14096" max="14096" width="2.140625" style="3" customWidth="1"/>
    <col min="14097" max="14331" width="9.140625" style="3"/>
    <col min="14332" max="14332" width="3.28515625" style="3" customWidth="1"/>
    <col min="14333" max="14333" width="8.5703125" style="3" customWidth="1"/>
    <col min="14334" max="14334" width="13.42578125" style="3" customWidth="1"/>
    <col min="14335" max="14335" width="10.140625" style="3" customWidth="1"/>
    <col min="14336" max="14336" width="4" style="3" customWidth="1"/>
    <col min="14337" max="14337" width="10.140625" style="3" customWidth="1"/>
    <col min="14338" max="14338" width="12.28515625" style="3" customWidth="1"/>
    <col min="14339" max="14339" width="22.140625" style="3" customWidth="1"/>
    <col min="14340" max="14340" width="11.42578125" style="3" customWidth="1"/>
    <col min="14341" max="14341" width="2.140625" style="3" customWidth="1"/>
    <col min="14342" max="14343" width="13.7109375" style="3" customWidth="1"/>
    <col min="14344" max="14344" width="4.7109375" style="3" customWidth="1"/>
    <col min="14345" max="14345" width="5.28515625" style="3" customWidth="1"/>
    <col min="14346" max="14346" width="3.5703125" style="3" customWidth="1"/>
    <col min="14347" max="14347" width="4.5703125" style="3" customWidth="1"/>
    <col min="14348" max="14348" width="1.140625" style="3" customWidth="1"/>
    <col min="14349" max="14349" width="7.85546875" style="3" customWidth="1"/>
    <col min="14350" max="14350" width="0" style="3" hidden="1" customWidth="1"/>
    <col min="14351" max="14351" width="5.7109375" style="3" customWidth="1"/>
    <col min="14352" max="14352" width="2.140625" style="3" customWidth="1"/>
    <col min="14353" max="14587" width="9.140625" style="3"/>
    <col min="14588" max="14588" width="3.28515625" style="3" customWidth="1"/>
    <col min="14589" max="14589" width="8.5703125" style="3" customWidth="1"/>
    <col min="14590" max="14590" width="13.42578125" style="3" customWidth="1"/>
    <col min="14591" max="14591" width="10.140625" style="3" customWidth="1"/>
    <col min="14592" max="14592" width="4" style="3" customWidth="1"/>
    <col min="14593" max="14593" width="10.140625" style="3" customWidth="1"/>
    <col min="14594" max="14594" width="12.28515625" style="3" customWidth="1"/>
    <col min="14595" max="14595" width="22.140625" style="3" customWidth="1"/>
    <col min="14596" max="14596" width="11.42578125" style="3" customWidth="1"/>
    <col min="14597" max="14597" width="2.140625" style="3" customWidth="1"/>
    <col min="14598" max="14599" width="13.7109375" style="3" customWidth="1"/>
    <col min="14600" max="14600" width="4.7109375" style="3" customWidth="1"/>
    <col min="14601" max="14601" width="5.28515625" style="3" customWidth="1"/>
    <col min="14602" max="14602" width="3.5703125" style="3" customWidth="1"/>
    <col min="14603" max="14603" width="4.5703125" style="3" customWidth="1"/>
    <col min="14604" max="14604" width="1.140625" style="3" customWidth="1"/>
    <col min="14605" max="14605" width="7.85546875" style="3" customWidth="1"/>
    <col min="14606" max="14606" width="0" style="3" hidden="1" customWidth="1"/>
    <col min="14607" max="14607" width="5.7109375" style="3" customWidth="1"/>
    <col min="14608" max="14608" width="2.140625" style="3" customWidth="1"/>
    <col min="14609" max="14843" width="9.140625" style="3"/>
    <col min="14844" max="14844" width="3.28515625" style="3" customWidth="1"/>
    <col min="14845" max="14845" width="8.5703125" style="3" customWidth="1"/>
    <col min="14846" max="14846" width="13.42578125" style="3" customWidth="1"/>
    <col min="14847" max="14847" width="10.140625" style="3" customWidth="1"/>
    <col min="14848" max="14848" width="4" style="3" customWidth="1"/>
    <col min="14849" max="14849" width="10.140625" style="3" customWidth="1"/>
    <col min="14850" max="14850" width="12.28515625" style="3" customWidth="1"/>
    <col min="14851" max="14851" width="22.140625" style="3" customWidth="1"/>
    <col min="14852" max="14852" width="11.42578125" style="3" customWidth="1"/>
    <col min="14853" max="14853" width="2.140625" style="3" customWidth="1"/>
    <col min="14854" max="14855" width="13.7109375" style="3" customWidth="1"/>
    <col min="14856" max="14856" width="4.7109375" style="3" customWidth="1"/>
    <col min="14857" max="14857" width="5.28515625" style="3" customWidth="1"/>
    <col min="14858" max="14858" width="3.5703125" style="3" customWidth="1"/>
    <col min="14859" max="14859" width="4.5703125" style="3" customWidth="1"/>
    <col min="14860" max="14860" width="1.140625" style="3" customWidth="1"/>
    <col min="14861" max="14861" width="7.85546875" style="3" customWidth="1"/>
    <col min="14862" max="14862" width="0" style="3" hidden="1" customWidth="1"/>
    <col min="14863" max="14863" width="5.7109375" style="3" customWidth="1"/>
    <col min="14864" max="14864" width="2.140625" style="3" customWidth="1"/>
    <col min="14865" max="15099" width="9.140625" style="3"/>
    <col min="15100" max="15100" width="3.28515625" style="3" customWidth="1"/>
    <col min="15101" max="15101" width="8.5703125" style="3" customWidth="1"/>
    <col min="15102" max="15102" width="13.42578125" style="3" customWidth="1"/>
    <col min="15103" max="15103" width="10.140625" style="3" customWidth="1"/>
    <col min="15104" max="15104" width="4" style="3" customWidth="1"/>
    <col min="15105" max="15105" width="10.140625" style="3" customWidth="1"/>
    <col min="15106" max="15106" width="12.28515625" style="3" customWidth="1"/>
    <col min="15107" max="15107" width="22.140625" style="3" customWidth="1"/>
    <col min="15108" max="15108" width="11.42578125" style="3" customWidth="1"/>
    <col min="15109" max="15109" width="2.140625" style="3" customWidth="1"/>
    <col min="15110" max="15111" width="13.7109375" style="3" customWidth="1"/>
    <col min="15112" max="15112" width="4.7109375" style="3" customWidth="1"/>
    <col min="15113" max="15113" width="5.28515625" style="3" customWidth="1"/>
    <col min="15114" max="15114" width="3.5703125" style="3" customWidth="1"/>
    <col min="15115" max="15115" width="4.5703125" style="3" customWidth="1"/>
    <col min="15116" max="15116" width="1.140625" style="3" customWidth="1"/>
    <col min="15117" max="15117" width="7.85546875" style="3" customWidth="1"/>
    <col min="15118" max="15118" width="0" style="3" hidden="1" customWidth="1"/>
    <col min="15119" max="15119" width="5.7109375" style="3" customWidth="1"/>
    <col min="15120" max="15120" width="2.140625" style="3" customWidth="1"/>
    <col min="15121" max="15355" width="9.140625" style="3"/>
    <col min="15356" max="15356" width="3.28515625" style="3" customWidth="1"/>
    <col min="15357" max="15357" width="8.5703125" style="3" customWidth="1"/>
    <col min="15358" max="15358" width="13.42578125" style="3" customWidth="1"/>
    <col min="15359" max="15359" width="10.140625" style="3" customWidth="1"/>
    <col min="15360" max="15360" width="4" style="3" customWidth="1"/>
    <col min="15361" max="15361" width="10.140625" style="3" customWidth="1"/>
    <col min="15362" max="15362" width="12.28515625" style="3" customWidth="1"/>
    <col min="15363" max="15363" width="22.140625" style="3" customWidth="1"/>
    <col min="15364" max="15364" width="11.42578125" style="3" customWidth="1"/>
    <col min="15365" max="15365" width="2.140625" style="3" customWidth="1"/>
    <col min="15366" max="15367" width="13.7109375" style="3" customWidth="1"/>
    <col min="15368" max="15368" width="4.7109375" style="3" customWidth="1"/>
    <col min="15369" max="15369" width="5.28515625" style="3" customWidth="1"/>
    <col min="15370" max="15370" width="3.5703125" style="3" customWidth="1"/>
    <col min="15371" max="15371" width="4.5703125" style="3" customWidth="1"/>
    <col min="15372" max="15372" width="1.140625" style="3" customWidth="1"/>
    <col min="15373" max="15373" width="7.85546875" style="3" customWidth="1"/>
    <col min="15374" max="15374" width="0" style="3" hidden="1" customWidth="1"/>
    <col min="15375" max="15375" width="5.7109375" style="3" customWidth="1"/>
    <col min="15376" max="15376" width="2.140625" style="3" customWidth="1"/>
    <col min="15377" max="15611" width="9.140625" style="3"/>
    <col min="15612" max="15612" width="3.28515625" style="3" customWidth="1"/>
    <col min="15613" max="15613" width="8.5703125" style="3" customWidth="1"/>
    <col min="15614" max="15614" width="13.42578125" style="3" customWidth="1"/>
    <col min="15615" max="15615" width="10.140625" style="3" customWidth="1"/>
    <col min="15616" max="15616" width="4" style="3" customWidth="1"/>
    <col min="15617" max="15617" width="10.140625" style="3" customWidth="1"/>
    <col min="15618" max="15618" width="12.28515625" style="3" customWidth="1"/>
    <col min="15619" max="15619" width="22.140625" style="3" customWidth="1"/>
    <col min="15620" max="15620" width="11.42578125" style="3" customWidth="1"/>
    <col min="15621" max="15621" width="2.140625" style="3" customWidth="1"/>
    <col min="15622" max="15623" width="13.7109375" style="3" customWidth="1"/>
    <col min="15624" max="15624" width="4.7109375" style="3" customWidth="1"/>
    <col min="15625" max="15625" width="5.28515625" style="3" customWidth="1"/>
    <col min="15626" max="15626" width="3.5703125" style="3" customWidth="1"/>
    <col min="15627" max="15627" width="4.5703125" style="3" customWidth="1"/>
    <col min="15628" max="15628" width="1.140625" style="3" customWidth="1"/>
    <col min="15629" max="15629" width="7.85546875" style="3" customWidth="1"/>
    <col min="15630" max="15630" width="0" style="3" hidden="1" customWidth="1"/>
    <col min="15631" max="15631" width="5.7109375" style="3" customWidth="1"/>
    <col min="15632" max="15632" width="2.140625" style="3" customWidth="1"/>
    <col min="15633" max="15867" width="9.140625" style="3"/>
    <col min="15868" max="15868" width="3.28515625" style="3" customWidth="1"/>
    <col min="15869" max="15869" width="8.5703125" style="3" customWidth="1"/>
    <col min="15870" max="15870" width="13.42578125" style="3" customWidth="1"/>
    <col min="15871" max="15871" width="10.140625" style="3" customWidth="1"/>
    <col min="15872" max="15872" width="4" style="3" customWidth="1"/>
    <col min="15873" max="15873" width="10.140625" style="3" customWidth="1"/>
    <col min="15874" max="15874" width="12.28515625" style="3" customWidth="1"/>
    <col min="15875" max="15875" width="22.140625" style="3" customWidth="1"/>
    <col min="15876" max="15876" width="11.42578125" style="3" customWidth="1"/>
    <col min="15877" max="15877" width="2.140625" style="3" customWidth="1"/>
    <col min="15878" max="15879" width="13.7109375" style="3" customWidth="1"/>
    <col min="15880" max="15880" width="4.7109375" style="3" customWidth="1"/>
    <col min="15881" max="15881" width="5.28515625" style="3" customWidth="1"/>
    <col min="15882" max="15882" width="3.5703125" style="3" customWidth="1"/>
    <col min="15883" max="15883" width="4.5703125" style="3" customWidth="1"/>
    <col min="15884" max="15884" width="1.140625" style="3" customWidth="1"/>
    <col min="15885" max="15885" width="7.85546875" style="3" customWidth="1"/>
    <col min="15886" max="15886" width="0" style="3" hidden="1" customWidth="1"/>
    <col min="15887" max="15887" width="5.7109375" style="3" customWidth="1"/>
    <col min="15888" max="15888" width="2.140625" style="3" customWidth="1"/>
    <col min="15889" max="16123" width="9.140625" style="3"/>
    <col min="16124" max="16124" width="3.28515625" style="3" customWidth="1"/>
    <col min="16125" max="16125" width="8.5703125" style="3" customWidth="1"/>
    <col min="16126" max="16126" width="13.42578125" style="3" customWidth="1"/>
    <col min="16127" max="16127" width="10.140625" style="3" customWidth="1"/>
    <col min="16128" max="16128" width="4" style="3" customWidth="1"/>
    <col min="16129" max="16129" width="10.140625" style="3" customWidth="1"/>
    <col min="16130" max="16130" width="12.28515625" style="3" customWidth="1"/>
    <col min="16131" max="16131" width="22.140625" style="3" customWidth="1"/>
    <col min="16132" max="16132" width="11.42578125" style="3" customWidth="1"/>
    <col min="16133" max="16133" width="2.140625" style="3" customWidth="1"/>
    <col min="16134" max="16135" width="13.7109375" style="3" customWidth="1"/>
    <col min="16136" max="16136" width="4.7109375" style="3" customWidth="1"/>
    <col min="16137" max="16137" width="5.28515625" style="3" customWidth="1"/>
    <col min="16138" max="16138" width="3.5703125" style="3" customWidth="1"/>
    <col min="16139" max="16139" width="4.5703125" style="3" customWidth="1"/>
    <col min="16140" max="16140" width="1.140625" style="3" customWidth="1"/>
    <col min="16141" max="16141" width="7.85546875" style="3" customWidth="1"/>
    <col min="16142" max="16142" width="0" style="3" hidden="1" customWidth="1"/>
    <col min="16143" max="16143" width="5.7109375" style="3" customWidth="1"/>
    <col min="16144" max="16144" width="2.140625" style="3" customWidth="1"/>
    <col min="16145" max="16384" width="9.140625" style="3"/>
  </cols>
  <sheetData>
    <row r="1" spans="1:13" ht="15.75" customHeight="1" x14ac:dyDescent="0.2"/>
    <row r="2" spans="1:13" s="6" customFormat="1" ht="15.75" customHeight="1" x14ac:dyDescent="0.25">
      <c r="A2" s="219" t="s">
        <v>90</v>
      </c>
      <c r="B2" s="220"/>
      <c r="C2" s="220"/>
      <c r="D2" s="220"/>
      <c r="E2" s="220"/>
      <c r="F2" s="220"/>
      <c r="G2" s="51"/>
      <c r="H2" s="51"/>
      <c r="I2" s="51"/>
      <c r="J2" s="51"/>
      <c r="K2" s="51"/>
      <c r="L2" s="51"/>
      <c r="M2" s="51"/>
    </row>
    <row r="3" spans="1:13" s="6" customFormat="1" ht="15.75" customHeight="1" x14ac:dyDescent="0.25">
      <c r="A3" s="219" t="s">
        <v>91</v>
      </c>
      <c r="B3" s="220"/>
      <c r="C3" s="220"/>
      <c r="D3" s="220"/>
      <c r="E3" s="4"/>
      <c r="F3" s="4"/>
      <c r="G3" s="51"/>
      <c r="H3" s="51"/>
      <c r="I3" s="51"/>
      <c r="J3" s="51"/>
      <c r="K3" s="51"/>
      <c r="L3" s="51"/>
      <c r="M3" s="51"/>
    </row>
    <row r="4" spans="1:13" s="6" customFormat="1" ht="15.75" customHeight="1" x14ac:dyDescent="0.25">
      <c r="A4" s="219" t="s">
        <v>92</v>
      </c>
      <c r="B4" s="220"/>
      <c r="C4" s="220"/>
      <c r="D4" s="4"/>
      <c r="E4" s="4"/>
      <c r="F4" s="4"/>
      <c r="G4" s="51"/>
      <c r="H4" s="51"/>
      <c r="I4" s="51"/>
      <c r="J4" s="51"/>
      <c r="K4" s="51"/>
      <c r="L4" s="51"/>
      <c r="M4" s="51"/>
    </row>
    <row r="5" spans="1:13" s="6" customFormat="1" ht="15.75" customHeight="1" x14ac:dyDescent="0.25">
      <c r="A5" s="4" t="s">
        <v>102</v>
      </c>
      <c r="B5" s="5"/>
      <c r="C5" s="5"/>
      <c r="D5" s="5"/>
      <c r="E5" s="5"/>
      <c r="F5" s="5"/>
      <c r="G5" s="51"/>
      <c r="H5" s="51"/>
      <c r="I5" s="51"/>
      <c r="J5" s="51"/>
      <c r="K5" s="51"/>
      <c r="L5" s="51"/>
      <c r="M5" s="51"/>
    </row>
    <row r="6" spans="1:13" ht="21" customHeight="1" x14ac:dyDescent="0.25">
      <c r="A6" s="247" t="s">
        <v>105</v>
      </c>
      <c r="B6" s="248"/>
      <c r="C6" s="248"/>
      <c r="D6" s="248"/>
      <c r="E6" s="248"/>
      <c r="F6" s="248"/>
      <c r="G6" s="248"/>
      <c r="H6" s="248"/>
      <c r="I6" s="248"/>
      <c r="J6" s="248"/>
      <c r="K6" s="248"/>
      <c r="L6" s="248"/>
      <c r="M6" s="248"/>
    </row>
    <row r="7" spans="1:13" ht="69" customHeight="1" x14ac:dyDescent="0.25">
      <c r="A7" s="19"/>
      <c r="B7" s="249" t="s">
        <v>98</v>
      </c>
      <c r="C7" s="249"/>
      <c r="D7" s="249"/>
      <c r="E7" s="249"/>
      <c r="F7" s="249"/>
      <c r="G7" s="249"/>
      <c r="H7" s="249"/>
      <c r="I7" s="249"/>
      <c r="J7" s="249"/>
      <c r="K7" s="249"/>
      <c r="L7" s="249"/>
      <c r="M7" s="249"/>
    </row>
    <row r="8" spans="1:13" ht="55.5" customHeight="1" x14ac:dyDescent="0.25">
      <c r="A8" s="19"/>
      <c r="B8" s="53" t="s">
        <v>41</v>
      </c>
      <c r="C8" s="54" t="s">
        <v>13</v>
      </c>
      <c r="D8" s="245" t="s">
        <v>22</v>
      </c>
      <c r="E8" s="246"/>
      <c r="F8" s="246"/>
      <c r="G8" s="246"/>
      <c r="H8" s="246"/>
      <c r="I8" s="54" t="s">
        <v>113</v>
      </c>
      <c r="J8" s="54" t="s">
        <v>114</v>
      </c>
      <c r="K8" s="54" t="s">
        <v>115</v>
      </c>
      <c r="L8" s="54" t="s">
        <v>93</v>
      </c>
      <c r="M8" s="55" t="s">
        <v>116</v>
      </c>
    </row>
    <row r="9" spans="1:13" ht="15.75" x14ac:dyDescent="0.25">
      <c r="A9" s="56"/>
      <c r="B9" s="175"/>
      <c r="C9" s="176"/>
      <c r="D9" s="252" t="s">
        <v>42</v>
      </c>
      <c r="E9" s="253"/>
      <c r="F9" s="253"/>
      <c r="G9" s="253"/>
      <c r="H9" s="253"/>
      <c r="I9" s="177">
        <f>I10</f>
        <v>413067.34</v>
      </c>
      <c r="J9" s="177">
        <f>J10</f>
        <v>485350</v>
      </c>
      <c r="K9" s="177">
        <f>K10</f>
        <v>547100</v>
      </c>
      <c r="L9" s="177">
        <f>L10</f>
        <v>558300</v>
      </c>
      <c r="M9" s="178">
        <f>M10</f>
        <v>566600</v>
      </c>
    </row>
    <row r="10" spans="1:13" ht="15.75" x14ac:dyDescent="0.25">
      <c r="A10" s="56"/>
      <c r="B10" s="57"/>
      <c r="C10" s="58" t="s">
        <v>43</v>
      </c>
      <c r="D10" s="254" t="s">
        <v>5</v>
      </c>
      <c r="E10" s="255"/>
      <c r="F10" s="255"/>
      <c r="G10" s="255"/>
      <c r="H10" s="255"/>
      <c r="I10" s="59">
        <f>I11+I12+I13</f>
        <v>413067.34</v>
      </c>
      <c r="J10" s="59">
        <f t="shared" ref="J10:M10" si="0">J11+J12+J13</f>
        <v>485350</v>
      </c>
      <c r="K10" s="59">
        <f t="shared" si="0"/>
        <v>547100</v>
      </c>
      <c r="L10" s="59">
        <f t="shared" si="0"/>
        <v>558300</v>
      </c>
      <c r="M10" s="59">
        <f t="shared" si="0"/>
        <v>566600</v>
      </c>
    </row>
    <row r="11" spans="1:13" ht="15.75" x14ac:dyDescent="0.25">
      <c r="A11" s="56"/>
      <c r="B11" s="57"/>
      <c r="C11" s="60" t="s">
        <v>44</v>
      </c>
      <c r="D11" s="256" t="s">
        <v>19</v>
      </c>
      <c r="E11" s="257"/>
      <c r="F11" s="257"/>
      <c r="G11" s="257"/>
      <c r="H11" s="257"/>
      <c r="I11" s="61">
        <v>26395.18</v>
      </c>
      <c r="J11" s="62">
        <v>28000</v>
      </c>
      <c r="K11" s="62">
        <v>6500</v>
      </c>
      <c r="L11" s="62">
        <v>4200</v>
      </c>
      <c r="M11" s="63">
        <v>4000</v>
      </c>
    </row>
    <row r="12" spans="1:13" ht="37.5" customHeight="1" x14ac:dyDescent="0.25">
      <c r="A12" s="56"/>
      <c r="B12" s="57"/>
      <c r="C12" s="60" t="s">
        <v>45</v>
      </c>
      <c r="D12" s="256" t="s">
        <v>46</v>
      </c>
      <c r="E12" s="257"/>
      <c r="F12" s="257"/>
      <c r="G12" s="257"/>
      <c r="H12" s="257"/>
      <c r="I12" s="61">
        <v>110629.82</v>
      </c>
      <c r="J12" s="62">
        <v>125350</v>
      </c>
      <c r="K12" s="62">
        <v>138600</v>
      </c>
      <c r="L12" s="62">
        <v>135000</v>
      </c>
      <c r="M12" s="63">
        <v>134000</v>
      </c>
    </row>
    <row r="13" spans="1:13" ht="15.75" x14ac:dyDescent="0.25">
      <c r="A13" s="56"/>
      <c r="B13" s="64"/>
      <c r="C13" s="65" t="s">
        <v>47</v>
      </c>
      <c r="D13" s="250" t="s">
        <v>20</v>
      </c>
      <c r="E13" s="251"/>
      <c r="F13" s="251"/>
      <c r="G13" s="251"/>
      <c r="H13" s="251"/>
      <c r="I13" s="66">
        <v>276042.34000000003</v>
      </c>
      <c r="J13" s="67">
        <v>332000</v>
      </c>
      <c r="K13" s="67">
        <v>402000</v>
      </c>
      <c r="L13" s="67">
        <v>419100</v>
      </c>
      <c r="M13" s="68">
        <v>428600</v>
      </c>
    </row>
    <row r="14" spans="1:13" ht="15" customHeight="1" x14ac:dyDescent="0.25">
      <c r="A14" s="19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</row>
    <row r="15" spans="1:13" ht="15" customHeight="1" x14ac:dyDescent="0.25">
      <c r="A15" s="19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</row>
    <row r="16" spans="1:13" ht="31.5" customHeight="1" x14ac:dyDescent="0.25">
      <c r="A16" s="19"/>
      <c r="B16" s="249" t="s">
        <v>48</v>
      </c>
      <c r="C16" s="249"/>
      <c r="D16" s="249"/>
      <c r="E16" s="249"/>
      <c r="F16" s="249"/>
      <c r="G16" s="249"/>
      <c r="H16" s="249"/>
      <c r="I16" s="249"/>
      <c r="J16" s="249"/>
      <c r="K16" s="249"/>
      <c r="L16" s="249"/>
      <c r="M16" s="249"/>
    </row>
    <row r="17" spans="1:13" ht="44.25" customHeight="1" x14ac:dyDescent="0.25">
      <c r="A17" s="19"/>
      <c r="B17" s="26" t="s">
        <v>41</v>
      </c>
      <c r="C17" s="27" t="s">
        <v>13</v>
      </c>
      <c r="D17" s="265" t="s">
        <v>22</v>
      </c>
      <c r="E17" s="266"/>
      <c r="F17" s="266"/>
      <c r="G17" s="266"/>
      <c r="H17" s="266"/>
      <c r="I17" s="27" t="s">
        <v>113</v>
      </c>
      <c r="J17" s="27" t="s">
        <v>114</v>
      </c>
      <c r="K17" s="27" t="s">
        <v>115</v>
      </c>
      <c r="L17" s="27" t="s">
        <v>93</v>
      </c>
      <c r="M17" s="28" t="s">
        <v>116</v>
      </c>
    </row>
    <row r="18" spans="1:13" ht="15.75" customHeight="1" x14ac:dyDescent="0.25">
      <c r="A18" s="19"/>
      <c r="B18" s="179"/>
      <c r="C18" s="172"/>
      <c r="D18" s="267" t="s">
        <v>49</v>
      </c>
      <c r="E18" s="268"/>
      <c r="F18" s="268"/>
      <c r="G18" s="268"/>
      <c r="H18" s="268"/>
      <c r="I18" s="173">
        <f>I19+I23</f>
        <v>413067.34</v>
      </c>
      <c r="J18" s="173">
        <f>J19+J23</f>
        <v>485350</v>
      </c>
      <c r="K18" s="173">
        <f t="shared" ref="K18:M18" si="1">K19+K23</f>
        <v>547100</v>
      </c>
      <c r="L18" s="173">
        <f t="shared" si="1"/>
        <v>558300</v>
      </c>
      <c r="M18" s="174">
        <f t="shared" si="1"/>
        <v>566600</v>
      </c>
    </row>
    <row r="19" spans="1:13" ht="15.75" x14ac:dyDescent="0.25">
      <c r="A19" s="19"/>
      <c r="B19" s="37"/>
      <c r="C19" s="34" t="s">
        <v>50</v>
      </c>
      <c r="D19" s="263" t="s">
        <v>6</v>
      </c>
      <c r="E19" s="264"/>
      <c r="F19" s="264"/>
      <c r="G19" s="264"/>
      <c r="H19" s="264"/>
      <c r="I19" s="69">
        <f>I20+I21+I22</f>
        <v>411238.57</v>
      </c>
      <c r="J19" s="35">
        <f>J20+J21+J22</f>
        <v>482350</v>
      </c>
      <c r="K19" s="35">
        <f>K20+K21+K22</f>
        <v>544600</v>
      </c>
      <c r="L19" s="35">
        <f t="shared" ref="L19:M19" si="2">L20+L21+L22</f>
        <v>555900</v>
      </c>
      <c r="M19" s="36">
        <f t="shared" si="2"/>
        <v>564100</v>
      </c>
    </row>
    <row r="20" spans="1:13" ht="15.75" x14ac:dyDescent="0.25">
      <c r="A20" s="19"/>
      <c r="B20" s="37"/>
      <c r="C20" s="38" t="s">
        <v>51</v>
      </c>
      <c r="D20" s="261" t="s">
        <v>7</v>
      </c>
      <c r="E20" s="262"/>
      <c r="F20" s="262"/>
      <c r="G20" s="262"/>
      <c r="H20" s="262"/>
      <c r="I20" s="39">
        <v>345717.14</v>
      </c>
      <c r="J20" s="41">
        <v>391900</v>
      </c>
      <c r="K20" s="41">
        <v>434900</v>
      </c>
      <c r="L20" s="41">
        <v>442900</v>
      </c>
      <c r="M20" s="42">
        <v>450000</v>
      </c>
    </row>
    <row r="21" spans="1:13" ht="15.75" x14ac:dyDescent="0.25">
      <c r="A21" s="19"/>
      <c r="B21" s="37"/>
      <c r="C21" s="38" t="s">
        <v>52</v>
      </c>
      <c r="D21" s="261" t="s">
        <v>14</v>
      </c>
      <c r="E21" s="262"/>
      <c r="F21" s="262"/>
      <c r="G21" s="262"/>
      <c r="H21" s="262"/>
      <c r="I21" s="39">
        <v>64633.83</v>
      </c>
      <c r="J21" s="41">
        <v>89550</v>
      </c>
      <c r="K21" s="41">
        <v>108500</v>
      </c>
      <c r="L21" s="41">
        <v>111700</v>
      </c>
      <c r="M21" s="42">
        <v>112900</v>
      </c>
    </row>
    <row r="22" spans="1:13" ht="15.75" x14ac:dyDescent="0.25">
      <c r="A22" s="19"/>
      <c r="B22" s="37"/>
      <c r="C22" s="38" t="s">
        <v>53</v>
      </c>
      <c r="D22" s="261" t="s">
        <v>54</v>
      </c>
      <c r="E22" s="262"/>
      <c r="F22" s="262"/>
      <c r="G22" s="262"/>
      <c r="H22" s="262"/>
      <c r="I22" s="39">
        <v>887.6</v>
      </c>
      <c r="J22" s="41">
        <v>900</v>
      </c>
      <c r="K22" s="41">
        <v>1200</v>
      </c>
      <c r="L22" s="41">
        <v>1300</v>
      </c>
      <c r="M22" s="42">
        <v>1200</v>
      </c>
    </row>
    <row r="23" spans="1:13" ht="15.75" x14ac:dyDescent="0.25">
      <c r="A23" s="19"/>
      <c r="B23" s="37"/>
      <c r="C23" s="34" t="s">
        <v>55</v>
      </c>
      <c r="D23" s="263" t="s">
        <v>8</v>
      </c>
      <c r="E23" s="264"/>
      <c r="F23" s="264"/>
      <c r="G23" s="264"/>
      <c r="H23" s="264"/>
      <c r="I23" s="69">
        <f>I24</f>
        <v>1828.77</v>
      </c>
      <c r="J23" s="35">
        <f>J24</f>
        <v>3000</v>
      </c>
      <c r="K23" s="35">
        <f t="shared" ref="K23:M23" si="3">K24</f>
        <v>2500</v>
      </c>
      <c r="L23" s="35">
        <f t="shared" si="3"/>
        <v>2400</v>
      </c>
      <c r="M23" s="36">
        <f t="shared" si="3"/>
        <v>2500</v>
      </c>
    </row>
    <row r="24" spans="1:13" ht="15.75" x14ac:dyDescent="0.25">
      <c r="A24" s="19"/>
      <c r="B24" s="45"/>
      <c r="C24" s="47" t="s">
        <v>56</v>
      </c>
      <c r="D24" s="259" t="s">
        <v>21</v>
      </c>
      <c r="E24" s="260"/>
      <c r="F24" s="260"/>
      <c r="G24" s="260"/>
      <c r="H24" s="260"/>
      <c r="I24" s="48">
        <v>1828.77</v>
      </c>
      <c r="J24" s="49">
        <v>3000</v>
      </c>
      <c r="K24" s="49">
        <v>2500</v>
      </c>
      <c r="L24" s="49">
        <v>2400</v>
      </c>
      <c r="M24" s="50">
        <v>2500</v>
      </c>
    </row>
    <row r="25" spans="1:13" ht="12.75" hidden="1" customHeight="1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</row>
    <row r="26" spans="1:13" ht="9.75" customHeight="1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</row>
    <row r="27" spans="1:13" ht="9.75" customHeight="1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</row>
    <row r="28" spans="1:13" ht="15.75" x14ac:dyDescent="0.25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</row>
    <row r="29" spans="1:13" s="9" customFormat="1" ht="15.75" x14ac:dyDescent="0.25">
      <c r="C29" s="19" t="s">
        <v>89</v>
      </c>
      <c r="D29" s="19"/>
      <c r="E29" s="19"/>
      <c r="F29" s="16"/>
      <c r="K29" s="19"/>
    </row>
    <row r="30" spans="1:13" ht="15.75" x14ac:dyDescent="0.25">
      <c r="C30" s="258" t="s">
        <v>106</v>
      </c>
      <c r="D30" s="258"/>
      <c r="E30" s="258"/>
      <c r="F30" s="258"/>
      <c r="G30" s="19"/>
      <c r="H30" s="19"/>
      <c r="I30" s="19"/>
      <c r="J30" s="19"/>
      <c r="K30" s="19"/>
    </row>
  </sheetData>
  <mergeCells count="21">
    <mergeCell ref="C30:F30"/>
    <mergeCell ref="D24:H24"/>
    <mergeCell ref="D22:H22"/>
    <mergeCell ref="D23:H23"/>
    <mergeCell ref="D17:H17"/>
    <mergeCell ref="D18:H18"/>
    <mergeCell ref="D19:H19"/>
    <mergeCell ref="D20:H20"/>
    <mergeCell ref="D21:H21"/>
    <mergeCell ref="D13:H13"/>
    <mergeCell ref="B16:M16"/>
    <mergeCell ref="D9:H9"/>
    <mergeCell ref="D10:H10"/>
    <mergeCell ref="D11:H11"/>
    <mergeCell ref="D12:H12"/>
    <mergeCell ref="D8:H8"/>
    <mergeCell ref="A2:F2"/>
    <mergeCell ref="A3:D3"/>
    <mergeCell ref="A4:C4"/>
    <mergeCell ref="A6:M6"/>
    <mergeCell ref="B7:M7"/>
  </mergeCells>
  <pageMargins left="0.7" right="0.7" top="0.75" bottom="0.75" header="0.3" footer="0.3"/>
  <pageSetup paperSize="9" scale="60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63"/>
  <sheetViews>
    <sheetView topLeftCell="A46" zoomScale="80" zoomScaleNormal="80" workbookViewId="0">
      <selection activeCell="C63" sqref="C63"/>
    </sheetView>
  </sheetViews>
  <sheetFormatPr defaultRowHeight="12.75" x14ac:dyDescent="0.2"/>
  <cols>
    <col min="1" max="1" width="3.28515625" style="3" customWidth="1"/>
    <col min="2" max="2" width="8.5703125" style="3" customWidth="1"/>
    <col min="3" max="3" width="13.42578125" style="3" customWidth="1"/>
    <col min="4" max="4" width="10.140625" style="3" customWidth="1"/>
    <col min="5" max="5" width="4" style="3" customWidth="1"/>
    <col min="6" max="6" width="10.140625" style="3" customWidth="1"/>
    <col min="7" max="7" width="12.28515625" style="3" customWidth="1"/>
    <col min="8" max="8" width="17.85546875" style="3" customWidth="1"/>
    <col min="9" max="9" width="13.7109375" style="3" customWidth="1"/>
    <col min="10" max="10" width="12.85546875" style="3" customWidth="1"/>
    <col min="11" max="11" width="13.7109375" style="3" customWidth="1"/>
    <col min="12" max="12" width="14.85546875" style="3" customWidth="1"/>
    <col min="13" max="13" width="15.5703125" style="3" customWidth="1"/>
    <col min="14" max="14" width="8.7109375" style="3" customWidth="1"/>
    <col min="15" max="15" width="5.7109375" style="3" customWidth="1"/>
    <col min="16" max="17" width="10.7109375" style="3" bestFit="1" customWidth="1"/>
    <col min="18" max="250" width="9.140625" style="3"/>
    <col min="251" max="251" width="3.28515625" style="3" customWidth="1"/>
    <col min="252" max="252" width="8.5703125" style="3" customWidth="1"/>
    <col min="253" max="253" width="13.42578125" style="3" customWidth="1"/>
    <col min="254" max="254" width="10.140625" style="3" customWidth="1"/>
    <col min="255" max="255" width="4" style="3" customWidth="1"/>
    <col min="256" max="256" width="10.140625" style="3" customWidth="1"/>
    <col min="257" max="257" width="12.28515625" style="3" customWidth="1"/>
    <col min="258" max="258" width="22.140625" style="3" customWidth="1"/>
    <col min="259" max="259" width="11.42578125" style="3" customWidth="1"/>
    <col min="260" max="260" width="2.140625" style="3" customWidth="1"/>
    <col min="261" max="262" width="13.7109375" style="3" customWidth="1"/>
    <col min="263" max="263" width="4.7109375" style="3" customWidth="1"/>
    <col min="264" max="264" width="5.28515625" style="3" customWidth="1"/>
    <col min="265" max="265" width="3.5703125" style="3" customWidth="1"/>
    <col min="266" max="266" width="4.5703125" style="3" customWidth="1"/>
    <col min="267" max="267" width="1.140625" style="3" customWidth="1"/>
    <col min="268" max="268" width="7.85546875" style="3" customWidth="1"/>
    <col min="269" max="269" width="0" style="3" hidden="1" customWidth="1"/>
    <col min="270" max="270" width="5.7109375" style="3" customWidth="1"/>
    <col min="271" max="271" width="2.140625" style="3" customWidth="1"/>
    <col min="272" max="506" width="9.140625" style="3"/>
    <col min="507" max="507" width="3.28515625" style="3" customWidth="1"/>
    <col min="508" max="508" width="8.5703125" style="3" customWidth="1"/>
    <col min="509" max="509" width="13.42578125" style="3" customWidth="1"/>
    <col min="510" max="510" width="10.140625" style="3" customWidth="1"/>
    <col min="511" max="511" width="4" style="3" customWidth="1"/>
    <col min="512" max="512" width="10.140625" style="3" customWidth="1"/>
    <col min="513" max="513" width="12.28515625" style="3" customWidth="1"/>
    <col min="514" max="514" width="22.140625" style="3" customWidth="1"/>
    <col min="515" max="515" width="11.42578125" style="3" customWidth="1"/>
    <col min="516" max="516" width="2.140625" style="3" customWidth="1"/>
    <col min="517" max="518" width="13.7109375" style="3" customWidth="1"/>
    <col min="519" max="519" width="4.7109375" style="3" customWidth="1"/>
    <col min="520" max="520" width="5.28515625" style="3" customWidth="1"/>
    <col min="521" max="521" width="3.5703125" style="3" customWidth="1"/>
    <col min="522" max="522" width="4.5703125" style="3" customWidth="1"/>
    <col min="523" max="523" width="1.140625" style="3" customWidth="1"/>
    <col min="524" max="524" width="7.85546875" style="3" customWidth="1"/>
    <col min="525" max="525" width="0" style="3" hidden="1" customWidth="1"/>
    <col min="526" max="526" width="5.7109375" style="3" customWidth="1"/>
    <col min="527" max="527" width="2.140625" style="3" customWidth="1"/>
    <col min="528" max="762" width="9.140625" style="3"/>
    <col min="763" max="763" width="3.28515625" style="3" customWidth="1"/>
    <col min="764" max="764" width="8.5703125" style="3" customWidth="1"/>
    <col min="765" max="765" width="13.42578125" style="3" customWidth="1"/>
    <col min="766" max="766" width="10.140625" style="3" customWidth="1"/>
    <col min="767" max="767" width="4" style="3" customWidth="1"/>
    <col min="768" max="768" width="10.140625" style="3" customWidth="1"/>
    <col min="769" max="769" width="12.28515625" style="3" customWidth="1"/>
    <col min="770" max="770" width="22.140625" style="3" customWidth="1"/>
    <col min="771" max="771" width="11.42578125" style="3" customWidth="1"/>
    <col min="772" max="772" width="2.140625" style="3" customWidth="1"/>
    <col min="773" max="774" width="13.7109375" style="3" customWidth="1"/>
    <col min="775" max="775" width="4.7109375" style="3" customWidth="1"/>
    <col min="776" max="776" width="5.28515625" style="3" customWidth="1"/>
    <col min="777" max="777" width="3.5703125" style="3" customWidth="1"/>
    <col min="778" max="778" width="4.5703125" style="3" customWidth="1"/>
    <col min="779" max="779" width="1.140625" style="3" customWidth="1"/>
    <col min="780" max="780" width="7.85546875" style="3" customWidth="1"/>
    <col min="781" max="781" width="0" style="3" hidden="1" customWidth="1"/>
    <col min="782" max="782" width="5.7109375" style="3" customWidth="1"/>
    <col min="783" max="783" width="2.140625" style="3" customWidth="1"/>
    <col min="784" max="1018" width="9.140625" style="3"/>
    <col min="1019" max="1019" width="3.28515625" style="3" customWidth="1"/>
    <col min="1020" max="1020" width="8.5703125" style="3" customWidth="1"/>
    <col min="1021" max="1021" width="13.42578125" style="3" customWidth="1"/>
    <col min="1022" max="1022" width="10.140625" style="3" customWidth="1"/>
    <col min="1023" max="1023" width="4" style="3" customWidth="1"/>
    <col min="1024" max="1024" width="10.140625" style="3" customWidth="1"/>
    <col min="1025" max="1025" width="12.28515625" style="3" customWidth="1"/>
    <col min="1026" max="1026" width="22.140625" style="3" customWidth="1"/>
    <col min="1027" max="1027" width="11.42578125" style="3" customWidth="1"/>
    <col min="1028" max="1028" width="2.140625" style="3" customWidth="1"/>
    <col min="1029" max="1030" width="13.7109375" style="3" customWidth="1"/>
    <col min="1031" max="1031" width="4.7109375" style="3" customWidth="1"/>
    <col min="1032" max="1032" width="5.28515625" style="3" customWidth="1"/>
    <col min="1033" max="1033" width="3.5703125" style="3" customWidth="1"/>
    <col min="1034" max="1034" width="4.5703125" style="3" customWidth="1"/>
    <col min="1035" max="1035" width="1.140625" style="3" customWidth="1"/>
    <col min="1036" max="1036" width="7.85546875" style="3" customWidth="1"/>
    <col min="1037" max="1037" width="0" style="3" hidden="1" customWidth="1"/>
    <col min="1038" max="1038" width="5.7109375" style="3" customWidth="1"/>
    <col min="1039" max="1039" width="2.140625" style="3" customWidth="1"/>
    <col min="1040" max="1274" width="9.140625" style="3"/>
    <col min="1275" max="1275" width="3.28515625" style="3" customWidth="1"/>
    <col min="1276" max="1276" width="8.5703125" style="3" customWidth="1"/>
    <col min="1277" max="1277" width="13.42578125" style="3" customWidth="1"/>
    <col min="1278" max="1278" width="10.140625" style="3" customWidth="1"/>
    <col min="1279" max="1279" width="4" style="3" customWidth="1"/>
    <col min="1280" max="1280" width="10.140625" style="3" customWidth="1"/>
    <col min="1281" max="1281" width="12.28515625" style="3" customWidth="1"/>
    <col min="1282" max="1282" width="22.140625" style="3" customWidth="1"/>
    <col min="1283" max="1283" width="11.42578125" style="3" customWidth="1"/>
    <col min="1284" max="1284" width="2.140625" style="3" customWidth="1"/>
    <col min="1285" max="1286" width="13.7109375" style="3" customWidth="1"/>
    <col min="1287" max="1287" width="4.7109375" style="3" customWidth="1"/>
    <col min="1288" max="1288" width="5.28515625" style="3" customWidth="1"/>
    <col min="1289" max="1289" width="3.5703125" style="3" customWidth="1"/>
    <col min="1290" max="1290" width="4.5703125" style="3" customWidth="1"/>
    <col min="1291" max="1291" width="1.140625" style="3" customWidth="1"/>
    <col min="1292" max="1292" width="7.85546875" style="3" customWidth="1"/>
    <col min="1293" max="1293" width="0" style="3" hidden="1" customWidth="1"/>
    <col min="1294" max="1294" width="5.7109375" style="3" customWidth="1"/>
    <col min="1295" max="1295" width="2.140625" style="3" customWidth="1"/>
    <col min="1296" max="1530" width="9.140625" style="3"/>
    <col min="1531" max="1531" width="3.28515625" style="3" customWidth="1"/>
    <col min="1532" max="1532" width="8.5703125" style="3" customWidth="1"/>
    <col min="1533" max="1533" width="13.42578125" style="3" customWidth="1"/>
    <col min="1534" max="1534" width="10.140625" style="3" customWidth="1"/>
    <col min="1535" max="1535" width="4" style="3" customWidth="1"/>
    <col min="1536" max="1536" width="10.140625" style="3" customWidth="1"/>
    <col min="1537" max="1537" width="12.28515625" style="3" customWidth="1"/>
    <col min="1538" max="1538" width="22.140625" style="3" customWidth="1"/>
    <col min="1539" max="1539" width="11.42578125" style="3" customWidth="1"/>
    <col min="1540" max="1540" width="2.140625" style="3" customWidth="1"/>
    <col min="1541" max="1542" width="13.7109375" style="3" customWidth="1"/>
    <col min="1543" max="1543" width="4.7109375" style="3" customWidth="1"/>
    <col min="1544" max="1544" width="5.28515625" style="3" customWidth="1"/>
    <col min="1545" max="1545" width="3.5703125" style="3" customWidth="1"/>
    <col min="1546" max="1546" width="4.5703125" style="3" customWidth="1"/>
    <col min="1547" max="1547" width="1.140625" style="3" customWidth="1"/>
    <col min="1548" max="1548" width="7.85546875" style="3" customWidth="1"/>
    <col min="1549" max="1549" width="0" style="3" hidden="1" customWidth="1"/>
    <col min="1550" max="1550" width="5.7109375" style="3" customWidth="1"/>
    <col min="1551" max="1551" width="2.140625" style="3" customWidth="1"/>
    <col min="1552" max="1786" width="9.140625" style="3"/>
    <col min="1787" max="1787" width="3.28515625" style="3" customWidth="1"/>
    <col min="1788" max="1788" width="8.5703125" style="3" customWidth="1"/>
    <col min="1789" max="1789" width="13.42578125" style="3" customWidth="1"/>
    <col min="1790" max="1790" width="10.140625" style="3" customWidth="1"/>
    <col min="1791" max="1791" width="4" style="3" customWidth="1"/>
    <col min="1792" max="1792" width="10.140625" style="3" customWidth="1"/>
    <col min="1793" max="1793" width="12.28515625" style="3" customWidth="1"/>
    <col min="1794" max="1794" width="22.140625" style="3" customWidth="1"/>
    <col min="1795" max="1795" width="11.42578125" style="3" customWidth="1"/>
    <col min="1796" max="1796" width="2.140625" style="3" customWidth="1"/>
    <col min="1797" max="1798" width="13.7109375" style="3" customWidth="1"/>
    <col min="1799" max="1799" width="4.7109375" style="3" customWidth="1"/>
    <col min="1800" max="1800" width="5.28515625" style="3" customWidth="1"/>
    <col min="1801" max="1801" width="3.5703125" style="3" customWidth="1"/>
    <col min="1802" max="1802" width="4.5703125" style="3" customWidth="1"/>
    <col min="1803" max="1803" width="1.140625" style="3" customWidth="1"/>
    <col min="1804" max="1804" width="7.85546875" style="3" customWidth="1"/>
    <col min="1805" max="1805" width="0" style="3" hidden="1" customWidth="1"/>
    <col min="1806" max="1806" width="5.7109375" style="3" customWidth="1"/>
    <col min="1807" max="1807" width="2.140625" style="3" customWidth="1"/>
    <col min="1808" max="2042" width="9.140625" style="3"/>
    <col min="2043" max="2043" width="3.28515625" style="3" customWidth="1"/>
    <col min="2044" max="2044" width="8.5703125" style="3" customWidth="1"/>
    <col min="2045" max="2045" width="13.42578125" style="3" customWidth="1"/>
    <col min="2046" max="2046" width="10.140625" style="3" customWidth="1"/>
    <col min="2047" max="2047" width="4" style="3" customWidth="1"/>
    <col min="2048" max="2048" width="10.140625" style="3" customWidth="1"/>
    <col min="2049" max="2049" width="12.28515625" style="3" customWidth="1"/>
    <col min="2050" max="2050" width="22.140625" style="3" customWidth="1"/>
    <col min="2051" max="2051" width="11.42578125" style="3" customWidth="1"/>
    <col min="2052" max="2052" width="2.140625" style="3" customWidth="1"/>
    <col min="2053" max="2054" width="13.7109375" style="3" customWidth="1"/>
    <col min="2055" max="2055" width="4.7109375" style="3" customWidth="1"/>
    <col min="2056" max="2056" width="5.28515625" style="3" customWidth="1"/>
    <col min="2057" max="2057" width="3.5703125" style="3" customWidth="1"/>
    <col min="2058" max="2058" width="4.5703125" style="3" customWidth="1"/>
    <col min="2059" max="2059" width="1.140625" style="3" customWidth="1"/>
    <col min="2060" max="2060" width="7.85546875" style="3" customWidth="1"/>
    <col min="2061" max="2061" width="0" style="3" hidden="1" customWidth="1"/>
    <col min="2062" max="2062" width="5.7109375" style="3" customWidth="1"/>
    <col min="2063" max="2063" width="2.140625" style="3" customWidth="1"/>
    <col min="2064" max="2298" width="9.140625" style="3"/>
    <col min="2299" max="2299" width="3.28515625" style="3" customWidth="1"/>
    <col min="2300" max="2300" width="8.5703125" style="3" customWidth="1"/>
    <col min="2301" max="2301" width="13.42578125" style="3" customWidth="1"/>
    <col min="2302" max="2302" width="10.140625" style="3" customWidth="1"/>
    <col min="2303" max="2303" width="4" style="3" customWidth="1"/>
    <col min="2304" max="2304" width="10.140625" style="3" customWidth="1"/>
    <col min="2305" max="2305" width="12.28515625" style="3" customWidth="1"/>
    <col min="2306" max="2306" width="22.140625" style="3" customWidth="1"/>
    <col min="2307" max="2307" width="11.42578125" style="3" customWidth="1"/>
    <col min="2308" max="2308" width="2.140625" style="3" customWidth="1"/>
    <col min="2309" max="2310" width="13.7109375" style="3" customWidth="1"/>
    <col min="2311" max="2311" width="4.7109375" style="3" customWidth="1"/>
    <col min="2312" max="2312" width="5.28515625" style="3" customWidth="1"/>
    <col min="2313" max="2313" width="3.5703125" style="3" customWidth="1"/>
    <col min="2314" max="2314" width="4.5703125" style="3" customWidth="1"/>
    <col min="2315" max="2315" width="1.140625" style="3" customWidth="1"/>
    <col min="2316" max="2316" width="7.85546875" style="3" customWidth="1"/>
    <col min="2317" max="2317" width="0" style="3" hidden="1" customWidth="1"/>
    <col min="2318" max="2318" width="5.7109375" style="3" customWidth="1"/>
    <col min="2319" max="2319" width="2.140625" style="3" customWidth="1"/>
    <col min="2320" max="2554" width="9.140625" style="3"/>
    <col min="2555" max="2555" width="3.28515625" style="3" customWidth="1"/>
    <col min="2556" max="2556" width="8.5703125" style="3" customWidth="1"/>
    <col min="2557" max="2557" width="13.42578125" style="3" customWidth="1"/>
    <col min="2558" max="2558" width="10.140625" style="3" customWidth="1"/>
    <col min="2559" max="2559" width="4" style="3" customWidth="1"/>
    <col min="2560" max="2560" width="10.140625" style="3" customWidth="1"/>
    <col min="2561" max="2561" width="12.28515625" style="3" customWidth="1"/>
    <col min="2562" max="2562" width="22.140625" style="3" customWidth="1"/>
    <col min="2563" max="2563" width="11.42578125" style="3" customWidth="1"/>
    <col min="2564" max="2564" width="2.140625" style="3" customWidth="1"/>
    <col min="2565" max="2566" width="13.7109375" style="3" customWidth="1"/>
    <col min="2567" max="2567" width="4.7109375" style="3" customWidth="1"/>
    <col min="2568" max="2568" width="5.28515625" style="3" customWidth="1"/>
    <col min="2569" max="2569" width="3.5703125" style="3" customWidth="1"/>
    <col min="2570" max="2570" width="4.5703125" style="3" customWidth="1"/>
    <col min="2571" max="2571" width="1.140625" style="3" customWidth="1"/>
    <col min="2572" max="2572" width="7.85546875" style="3" customWidth="1"/>
    <col min="2573" max="2573" width="0" style="3" hidden="1" customWidth="1"/>
    <col min="2574" max="2574" width="5.7109375" style="3" customWidth="1"/>
    <col min="2575" max="2575" width="2.140625" style="3" customWidth="1"/>
    <col min="2576" max="2810" width="9.140625" style="3"/>
    <col min="2811" max="2811" width="3.28515625" style="3" customWidth="1"/>
    <col min="2812" max="2812" width="8.5703125" style="3" customWidth="1"/>
    <col min="2813" max="2813" width="13.42578125" style="3" customWidth="1"/>
    <col min="2814" max="2814" width="10.140625" style="3" customWidth="1"/>
    <col min="2815" max="2815" width="4" style="3" customWidth="1"/>
    <col min="2816" max="2816" width="10.140625" style="3" customWidth="1"/>
    <col min="2817" max="2817" width="12.28515625" style="3" customWidth="1"/>
    <col min="2818" max="2818" width="22.140625" style="3" customWidth="1"/>
    <col min="2819" max="2819" width="11.42578125" style="3" customWidth="1"/>
    <col min="2820" max="2820" width="2.140625" style="3" customWidth="1"/>
    <col min="2821" max="2822" width="13.7109375" style="3" customWidth="1"/>
    <col min="2823" max="2823" width="4.7109375" style="3" customWidth="1"/>
    <col min="2824" max="2824" width="5.28515625" style="3" customWidth="1"/>
    <col min="2825" max="2825" width="3.5703125" style="3" customWidth="1"/>
    <col min="2826" max="2826" width="4.5703125" style="3" customWidth="1"/>
    <col min="2827" max="2827" width="1.140625" style="3" customWidth="1"/>
    <col min="2828" max="2828" width="7.85546875" style="3" customWidth="1"/>
    <col min="2829" max="2829" width="0" style="3" hidden="1" customWidth="1"/>
    <col min="2830" max="2830" width="5.7109375" style="3" customWidth="1"/>
    <col min="2831" max="2831" width="2.140625" style="3" customWidth="1"/>
    <col min="2832" max="3066" width="9.140625" style="3"/>
    <col min="3067" max="3067" width="3.28515625" style="3" customWidth="1"/>
    <col min="3068" max="3068" width="8.5703125" style="3" customWidth="1"/>
    <col min="3069" max="3069" width="13.42578125" style="3" customWidth="1"/>
    <col min="3070" max="3070" width="10.140625" style="3" customWidth="1"/>
    <col min="3071" max="3071" width="4" style="3" customWidth="1"/>
    <col min="3072" max="3072" width="10.140625" style="3" customWidth="1"/>
    <col min="3073" max="3073" width="12.28515625" style="3" customWidth="1"/>
    <col min="3074" max="3074" width="22.140625" style="3" customWidth="1"/>
    <col min="3075" max="3075" width="11.42578125" style="3" customWidth="1"/>
    <col min="3076" max="3076" width="2.140625" style="3" customWidth="1"/>
    <col min="3077" max="3078" width="13.7109375" style="3" customWidth="1"/>
    <col min="3079" max="3079" width="4.7109375" style="3" customWidth="1"/>
    <col min="3080" max="3080" width="5.28515625" style="3" customWidth="1"/>
    <col min="3081" max="3081" width="3.5703125" style="3" customWidth="1"/>
    <col min="3082" max="3082" width="4.5703125" style="3" customWidth="1"/>
    <col min="3083" max="3083" width="1.140625" style="3" customWidth="1"/>
    <col min="3084" max="3084" width="7.85546875" style="3" customWidth="1"/>
    <col min="3085" max="3085" width="0" style="3" hidden="1" customWidth="1"/>
    <col min="3086" max="3086" width="5.7109375" style="3" customWidth="1"/>
    <col min="3087" max="3087" width="2.140625" style="3" customWidth="1"/>
    <col min="3088" max="3322" width="9.140625" style="3"/>
    <col min="3323" max="3323" width="3.28515625" style="3" customWidth="1"/>
    <col min="3324" max="3324" width="8.5703125" style="3" customWidth="1"/>
    <col min="3325" max="3325" width="13.42578125" style="3" customWidth="1"/>
    <col min="3326" max="3326" width="10.140625" style="3" customWidth="1"/>
    <col min="3327" max="3327" width="4" style="3" customWidth="1"/>
    <col min="3328" max="3328" width="10.140625" style="3" customWidth="1"/>
    <col min="3329" max="3329" width="12.28515625" style="3" customWidth="1"/>
    <col min="3330" max="3330" width="22.140625" style="3" customWidth="1"/>
    <col min="3331" max="3331" width="11.42578125" style="3" customWidth="1"/>
    <col min="3332" max="3332" width="2.140625" style="3" customWidth="1"/>
    <col min="3333" max="3334" width="13.7109375" style="3" customWidth="1"/>
    <col min="3335" max="3335" width="4.7109375" style="3" customWidth="1"/>
    <col min="3336" max="3336" width="5.28515625" style="3" customWidth="1"/>
    <col min="3337" max="3337" width="3.5703125" style="3" customWidth="1"/>
    <col min="3338" max="3338" width="4.5703125" style="3" customWidth="1"/>
    <col min="3339" max="3339" width="1.140625" style="3" customWidth="1"/>
    <col min="3340" max="3340" width="7.85546875" style="3" customWidth="1"/>
    <col min="3341" max="3341" width="0" style="3" hidden="1" customWidth="1"/>
    <col min="3342" max="3342" width="5.7109375" style="3" customWidth="1"/>
    <col min="3343" max="3343" width="2.140625" style="3" customWidth="1"/>
    <col min="3344" max="3578" width="9.140625" style="3"/>
    <col min="3579" max="3579" width="3.28515625" style="3" customWidth="1"/>
    <col min="3580" max="3580" width="8.5703125" style="3" customWidth="1"/>
    <col min="3581" max="3581" width="13.42578125" style="3" customWidth="1"/>
    <col min="3582" max="3582" width="10.140625" style="3" customWidth="1"/>
    <col min="3583" max="3583" width="4" style="3" customWidth="1"/>
    <col min="3584" max="3584" width="10.140625" style="3" customWidth="1"/>
    <col min="3585" max="3585" width="12.28515625" style="3" customWidth="1"/>
    <col min="3586" max="3586" width="22.140625" style="3" customWidth="1"/>
    <col min="3587" max="3587" width="11.42578125" style="3" customWidth="1"/>
    <col min="3588" max="3588" width="2.140625" style="3" customWidth="1"/>
    <col min="3589" max="3590" width="13.7109375" style="3" customWidth="1"/>
    <col min="3591" max="3591" width="4.7109375" style="3" customWidth="1"/>
    <col min="3592" max="3592" width="5.28515625" style="3" customWidth="1"/>
    <col min="3593" max="3593" width="3.5703125" style="3" customWidth="1"/>
    <col min="3594" max="3594" width="4.5703125" style="3" customWidth="1"/>
    <col min="3595" max="3595" width="1.140625" style="3" customWidth="1"/>
    <col min="3596" max="3596" width="7.85546875" style="3" customWidth="1"/>
    <col min="3597" max="3597" width="0" style="3" hidden="1" customWidth="1"/>
    <col min="3598" max="3598" width="5.7109375" style="3" customWidth="1"/>
    <col min="3599" max="3599" width="2.140625" style="3" customWidth="1"/>
    <col min="3600" max="3834" width="9.140625" style="3"/>
    <col min="3835" max="3835" width="3.28515625" style="3" customWidth="1"/>
    <col min="3836" max="3836" width="8.5703125" style="3" customWidth="1"/>
    <col min="3837" max="3837" width="13.42578125" style="3" customWidth="1"/>
    <col min="3838" max="3838" width="10.140625" style="3" customWidth="1"/>
    <col min="3839" max="3839" width="4" style="3" customWidth="1"/>
    <col min="3840" max="3840" width="10.140625" style="3" customWidth="1"/>
    <col min="3841" max="3841" width="12.28515625" style="3" customWidth="1"/>
    <col min="3842" max="3842" width="22.140625" style="3" customWidth="1"/>
    <col min="3843" max="3843" width="11.42578125" style="3" customWidth="1"/>
    <col min="3844" max="3844" width="2.140625" style="3" customWidth="1"/>
    <col min="3845" max="3846" width="13.7109375" style="3" customWidth="1"/>
    <col min="3847" max="3847" width="4.7109375" style="3" customWidth="1"/>
    <col min="3848" max="3848" width="5.28515625" style="3" customWidth="1"/>
    <col min="3849" max="3849" width="3.5703125" style="3" customWidth="1"/>
    <col min="3850" max="3850" width="4.5703125" style="3" customWidth="1"/>
    <col min="3851" max="3851" width="1.140625" style="3" customWidth="1"/>
    <col min="3852" max="3852" width="7.85546875" style="3" customWidth="1"/>
    <col min="3853" max="3853" width="0" style="3" hidden="1" customWidth="1"/>
    <col min="3854" max="3854" width="5.7109375" style="3" customWidth="1"/>
    <col min="3855" max="3855" width="2.140625" style="3" customWidth="1"/>
    <col min="3856" max="4090" width="9.140625" style="3"/>
    <col min="4091" max="4091" width="3.28515625" style="3" customWidth="1"/>
    <col min="4092" max="4092" width="8.5703125" style="3" customWidth="1"/>
    <col min="4093" max="4093" width="13.42578125" style="3" customWidth="1"/>
    <col min="4094" max="4094" width="10.140625" style="3" customWidth="1"/>
    <col min="4095" max="4095" width="4" style="3" customWidth="1"/>
    <col min="4096" max="4096" width="10.140625" style="3" customWidth="1"/>
    <col min="4097" max="4097" width="12.28515625" style="3" customWidth="1"/>
    <col min="4098" max="4098" width="22.140625" style="3" customWidth="1"/>
    <col min="4099" max="4099" width="11.42578125" style="3" customWidth="1"/>
    <col min="4100" max="4100" width="2.140625" style="3" customWidth="1"/>
    <col min="4101" max="4102" width="13.7109375" style="3" customWidth="1"/>
    <col min="4103" max="4103" width="4.7109375" style="3" customWidth="1"/>
    <col min="4104" max="4104" width="5.28515625" style="3" customWidth="1"/>
    <col min="4105" max="4105" width="3.5703125" style="3" customWidth="1"/>
    <col min="4106" max="4106" width="4.5703125" style="3" customWidth="1"/>
    <col min="4107" max="4107" width="1.140625" style="3" customWidth="1"/>
    <col min="4108" max="4108" width="7.85546875" style="3" customWidth="1"/>
    <col min="4109" max="4109" width="0" style="3" hidden="1" customWidth="1"/>
    <col min="4110" max="4110" width="5.7109375" style="3" customWidth="1"/>
    <col min="4111" max="4111" width="2.140625" style="3" customWidth="1"/>
    <col min="4112" max="4346" width="9.140625" style="3"/>
    <col min="4347" max="4347" width="3.28515625" style="3" customWidth="1"/>
    <col min="4348" max="4348" width="8.5703125" style="3" customWidth="1"/>
    <col min="4349" max="4349" width="13.42578125" style="3" customWidth="1"/>
    <col min="4350" max="4350" width="10.140625" style="3" customWidth="1"/>
    <col min="4351" max="4351" width="4" style="3" customWidth="1"/>
    <col min="4352" max="4352" width="10.140625" style="3" customWidth="1"/>
    <col min="4353" max="4353" width="12.28515625" style="3" customWidth="1"/>
    <col min="4354" max="4354" width="22.140625" style="3" customWidth="1"/>
    <col min="4355" max="4355" width="11.42578125" style="3" customWidth="1"/>
    <col min="4356" max="4356" width="2.140625" style="3" customWidth="1"/>
    <col min="4357" max="4358" width="13.7109375" style="3" customWidth="1"/>
    <col min="4359" max="4359" width="4.7109375" style="3" customWidth="1"/>
    <col min="4360" max="4360" width="5.28515625" style="3" customWidth="1"/>
    <col min="4361" max="4361" width="3.5703125" style="3" customWidth="1"/>
    <col min="4362" max="4362" width="4.5703125" style="3" customWidth="1"/>
    <col min="4363" max="4363" width="1.140625" style="3" customWidth="1"/>
    <col min="4364" max="4364" width="7.85546875" style="3" customWidth="1"/>
    <col min="4365" max="4365" width="0" style="3" hidden="1" customWidth="1"/>
    <col min="4366" max="4366" width="5.7109375" style="3" customWidth="1"/>
    <col min="4367" max="4367" width="2.140625" style="3" customWidth="1"/>
    <col min="4368" max="4602" width="9.140625" style="3"/>
    <col min="4603" max="4603" width="3.28515625" style="3" customWidth="1"/>
    <col min="4604" max="4604" width="8.5703125" style="3" customWidth="1"/>
    <col min="4605" max="4605" width="13.42578125" style="3" customWidth="1"/>
    <col min="4606" max="4606" width="10.140625" style="3" customWidth="1"/>
    <col min="4607" max="4607" width="4" style="3" customWidth="1"/>
    <col min="4608" max="4608" width="10.140625" style="3" customWidth="1"/>
    <col min="4609" max="4609" width="12.28515625" style="3" customWidth="1"/>
    <col min="4610" max="4610" width="22.140625" style="3" customWidth="1"/>
    <col min="4611" max="4611" width="11.42578125" style="3" customWidth="1"/>
    <col min="4612" max="4612" width="2.140625" style="3" customWidth="1"/>
    <col min="4613" max="4614" width="13.7109375" style="3" customWidth="1"/>
    <col min="4615" max="4615" width="4.7109375" style="3" customWidth="1"/>
    <col min="4616" max="4616" width="5.28515625" style="3" customWidth="1"/>
    <col min="4617" max="4617" width="3.5703125" style="3" customWidth="1"/>
    <col min="4618" max="4618" width="4.5703125" style="3" customWidth="1"/>
    <col min="4619" max="4619" width="1.140625" style="3" customWidth="1"/>
    <col min="4620" max="4620" width="7.85546875" style="3" customWidth="1"/>
    <col min="4621" max="4621" width="0" style="3" hidden="1" customWidth="1"/>
    <col min="4622" max="4622" width="5.7109375" style="3" customWidth="1"/>
    <col min="4623" max="4623" width="2.140625" style="3" customWidth="1"/>
    <col min="4624" max="4858" width="9.140625" style="3"/>
    <col min="4859" max="4859" width="3.28515625" style="3" customWidth="1"/>
    <col min="4860" max="4860" width="8.5703125" style="3" customWidth="1"/>
    <col min="4861" max="4861" width="13.42578125" style="3" customWidth="1"/>
    <col min="4862" max="4862" width="10.140625" style="3" customWidth="1"/>
    <col min="4863" max="4863" width="4" style="3" customWidth="1"/>
    <col min="4864" max="4864" width="10.140625" style="3" customWidth="1"/>
    <col min="4865" max="4865" width="12.28515625" style="3" customWidth="1"/>
    <col min="4866" max="4866" width="22.140625" style="3" customWidth="1"/>
    <col min="4867" max="4867" width="11.42578125" style="3" customWidth="1"/>
    <col min="4868" max="4868" width="2.140625" style="3" customWidth="1"/>
    <col min="4869" max="4870" width="13.7109375" style="3" customWidth="1"/>
    <col min="4871" max="4871" width="4.7109375" style="3" customWidth="1"/>
    <col min="4872" max="4872" width="5.28515625" style="3" customWidth="1"/>
    <col min="4873" max="4873" width="3.5703125" style="3" customWidth="1"/>
    <col min="4874" max="4874" width="4.5703125" style="3" customWidth="1"/>
    <col min="4875" max="4875" width="1.140625" style="3" customWidth="1"/>
    <col min="4876" max="4876" width="7.85546875" style="3" customWidth="1"/>
    <col min="4877" max="4877" width="0" style="3" hidden="1" customWidth="1"/>
    <col min="4878" max="4878" width="5.7109375" style="3" customWidth="1"/>
    <col min="4879" max="4879" width="2.140625" style="3" customWidth="1"/>
    <col min="4880" max="5114" width="9.140625" style="3"/>
    <col min="5115" max="5115" width="3.28515625" style="3" customWidth="1"/>
    <col min="5116" max="5116" width="8.5703125" style="3" customWidth="1"/>
    <col min="5117" max="5117" width="13.42578125" style="3" customWidth="1"/>
    <col min="5118" max="5118" width="10.140625" style="3" customWidth="1"/>
    <col min="5119" max="5119" width="4" style="3" customWidth="1"/>
    <col min="5120" max="5120" width="10.140625" style="3" customWidth="1"/>
    <col min="5121" max="5121" width="12.28515625" style="3" customWidth="1"/>
    <col min="5122" max="5122" width="22.140625" style="3" customWidth="1"/>
    <col min="5123" max="5123" width="11.42578125" style="3" customWidth="1"/>
    <col min="5124" max="5124" width="2.140625" style="3" customWidth="1"/>
    <col min="5125" max="5126" width="13.7109375" style="3" customWidth="1"/>
    <col min="5127" max="5127" width="4.7109375" style="3" customWidth="1"/>
    <col min="5128" max="5128" width="5.28515625" style="3" customWidth="1"/>
    <col min="5129" max="5129" width="3.5703125" style="3" customWidth="1"/>
    <col min="5130" max="5130" width="4.5703125" style="3" customWidth="1"/>
    <col min="5131" max="5131" width="1.140625" style="3" customWidth="1"/>
    <col min="5132" max="5132" width="7.85546875" style="3" customWidth="1"/>
    <col min="5133" max="5133" width="0" style="3" hidden="1" customWidth="1"/>
    <col min="5134" max="5134" width="5.7109375" style="3" customWidth="1"/>
    <col min="5135" max="5135" width="2.140625" style="3" customWidth="1"/>
    <col min="5136" max="5370" width="9.140625" style="3"/>
    <col min="5371" max="5371" width="3.28515625" style="3" customWidth="1"/>
    <col min="5372" max="5372" width="8.5703125" style="3" customWidth="1"/>
    <col min="5373" max="5373" width="13.42578125" style="3" customWidth="1"/>
    <col min="5374" max="5374" width="10.140625" style="3" customWidth="1"/>
    <col min="5375" max="5375" width="4" style="3" customWidth="1"/>
    <col min="5376" max="5376" width="10.140625" style="3" customWidth="1"/>
    <col min="5377" max="5377" width="12.28515625" style="3" customWidth="1"/>
    <col min="5378" max="5378" width="22.140625" style="3" customWidth="1"/>
    <col min="5379" max="5379" width="11.42578125" style="3" customWidth="1"/>
    <col min="5380" max="5380" width="2.140625" style="3" customWidth="1"/>
    <col min="5381" max="5382" width="13.7109375" style="3" customWidth="1"/>
    <col min="5383" max="5383" width="4.7109375" style="3" customWidth="1"/>
    <col min="5384" max="5384" width="5.28515625" style="3" customWidth="1"/>
    <col min="5385" max="5385" width="3.5703125" style="3" customWidth="1"/>
    <col min="5386" max="5386" width="4.5703125" style="3" customWidth="1"/>
    <col min="5387" max="5387" width="1.140625" style="3" customWidth="1"/>
    <col min="5388" max="5388" width="7.85546875" style="3" customWidth="1"/>
    <col min="5389" max="5389" width="0" style="3" hidden="1" customWidth="1"/>
    <col min="5390" max="5390" width="5.7109375" style="3" customWidth="1"/>
    <col min="5391" max="5391" width="2.140625" style="3" customWidth="1"/>
    <col min="5392" max="5626" width="9.140625" style="3"/>
    <col min="5627" max="5627" width="3.28515625" style="3" customWidth="1"/>
    <col min="5628" max="5628" width="8.5703125" style="3" customWidth="1"/>
    <col min="5629" max="5629" width="13.42578125" style="3" customWidth="1"/>
    <col min="5630" max="5630" width="10.140625" style="3" customWidth="1"/>
    <col min="5631" max="5631" width="4" style="3" customWidth="1"/>
    <col min="5632" max="5632" width="10.140625" style="3" customWidth="1"/>
    <col min="5633" max="5633" width="12.28515625" style="3" customWidth="1"/>
    <col min="5634" max="5634" width="22.140625" style="3" customWidth="1"/>
    <col min="5635" max="5635" width="11.42578125" style="3" customWidth="1"/>
    <col min="5636" max="5636" width="2.140625" style="3" customWidth="1"/>
    <col min="5637" max="5638" width="13.7109375" style="3" customWidth="1"/>
    <col min="5639" max="5639" width="4.7109375" style="3" customWidth="1"/>
    <col min="5640" max="5640" width="5.28515625" style="3" customWidth="1"/>
    <col min="5641" max="5641" width="3.5703125" style="3" customWidth="1"/>
    <col min="5642" max="5642" width="4.5703125" style="3" customWidth="1"/>
    <col min="5643" max="5643" width="1.140625" style="3" customWidth="1"/>
    <col min="5644" max="5644" width="7.85546875" style="3" customWidth="1"/>
    <col min="5645" max="5645" width="0" style="3" hidden="1" customWidth="1"/>
    <col min="5646" max="5646" width="5.7109375" style="3" customWidth="1"/>
    <col min="5647" max="5647" width="2.140625" style="3" customWidth="1"/>
    <col min="5648" max="5882" width="9.140625" style="3"/>
    <col min="5883" max="5883" width="3.28515625" style="3" customWidth="1"/>
    <col min="5884" max="5884" width="8.5703125" style="3" customWidth="1"/>
    <col min="5885" max="5885" width="13.42578125" style="3" customWidth="1"/>
    <col min="5886" max="5886" width="10.140625" style="3" customWidth="1"/>
    <col min="5887" max="5887" width="4" style="3" customWidth="1"/>
    <col min="5888" max="5888" width="10.140625" style="3" customWidth="1"/>
    <col min="5889" max="5889" width="12.28515625" style="3" customWidth="1"/>
    <col min="5890" max="5890" width="22.140625" style="3" customWidth="1"/>
    <col min="5891" max="5891" width="11.42578125" style="3" customWidth="1"/>
    <col min="5892" max="5892" width="2.140625" style="3" customWidth="1"/>
    <col min="5893" max="5894" width="13.7109375" style="3" customWidth="1"/>
    <col min="5895" max="5895" width="4.7109375" style="3" customWidth="1"/>
    <col min="5896" max="5896" width="5.28515625" style="3" customWidth="1"/>
    <col min="5897" max="5897" width="3.5703125" style="3" customWidth="1"/>
    <col min="5898" max="5898" width="4.5703125" style="3" customWidth="1"/>
    <col min="5899" max="5899" width="1.140625" style="3" customWidth="1"/>
    <col min="5900" max="5900" width="7.85546875" style="3" customWidth="1"/>
    <col min="5901" max="5901" width="0" style="3" hidden="1" customWidth="1"/>
    <col min="5902" max="5902" width="5.7109375" style="3" customWidth="1"/>
    <col min="5903" max="5903" width="2.140625" style="3" customWidth="1"/>
    <col min="5904" max="6138" width="9.140625" style="3"/>
    <col min="6139" max="6139" width="3.28515625" style="3" customWidth="1"/>
    <col min="6140" max="6140" width="8.5703125" style="3" customWidth="1"/>
    <col min="6141" max="6141" width="13.42578125" style="3" customWidth="1"/>
    <col min="6142" max="6142" width="10.140625" style="3" customWidth="1"/>
    <col min="6143" max="6143" width="4" style="3" customWidth="1"/>
    <col min="6144" max="6144" width="10.140625" style="3" customWidth="1"/>
    <col min="6145" max="6145" width="12.28515625" style="3" customWidth="1"/>
    <col min="6146" max="6146" width="22.140625" style="3" customWidth="1"/>
    <col min="6147" max="6147" width="11.42578125" style="3" customWidth="1"/>
    <col min="6148" max="6148" width="2.140625" style="3" customWidth="1"/>
    <col min="6149" max="6150" width="13.7109375" style="3" customWidth="1"/>
    <col min="6151" max="6151" width="4.7109375" style="3" customWidth="1"/>
    <col min="6152" max="6152" width="5.28515625" style="3" customWidth="1"/>
    <col min="6153" max="6153" width="3.5703125" style="3" customWidth="1"/>
    <col min="6154" max="6154" width="4.5703125" style="3" customWidth="1"/>
    <col min="6155" max="6155" width="1.140625" style="3" customWidth="1"/>
    <col min="6156" max="6156" width="7.85546875" style="3" customWidth="1"/>
    <col min="6157" max="6157" width="0" style="3" hidden="1" customWidth="1"/>
    <col min="6158" max="6158" width="5.7109375" style="3" customWidth="1"/>
    <col min="6159" max="6159" width="2.140625" style="3" customWidth="1"/>
    <col min="6160" max="6394" width="9.140625" style="3"/>
    <col min="6395" max="6395" width="3.28515625" style="3" customWidth="1"/>
    <col min="6396" max="6396" width="8.5703125" style="3" customWidth="1"/>
    <col min="6397" max="6397" width="13.42578125" style="3" customWidth="1"/>
    <col min="6398" max="6398" width="10.140625" style="3" customWidth="1"/>
    <col min="6399" max="6399" width="4" style="3" customWidth="1"/>
    <col min="6400" max="6400" width="10.140625" style="3" customWidth="1"/>
    <col min="6401" max="6401" width="12.28515625" style="3" customWidth="1"/>
    <col min="6402" max="6402" width="22.140625" style="3" customWidth="1"/>
    <col min="6403" max="6403" width="11.42578125" style="3" customWidth="1"/>
    <col min="6404" max="6404" width="2.140625" style="3" customWidth="1"/>
    <col min="6405" max="6406" width="13.7109375" style="3" customWidth="1"/>
    <col min="6407" max="6407" width="4.7109375" style="3" customWidth="1"/>
    <col min="6408" max="6408" width="5.28515625" style="3" customWidth="1"/>
    <col min="6409" max="6409" width="3.5703125" style="3" customWidth="1"/>
    <col min="6410" max="6410" width="4.5703125" style="3" customWidth="1"/>
    <col min="6411" max="6411" width="1.140625" style="3" customWidth="1"/>
    <col min="6412" max="6412" width="7.85546875" style="3" customWidth="1"/>
    <col min="6413" max="6413" width="0" style="3" hidden="1" customWidth="1"/>
    <col min="6414" max="6414" width="5.7109375" style="3" customWidth="1"/>
    <col min="6415" max="6415" width="2.140625" style="3" customWidth="1"/>
    <col min="6416" max="6650" width="9.140625" style="3"/>
    <col min="6651" max="6651" width="3.28515625" style="3" customWidth="1"/>
    <col min="6652" max="6652" width="8.5703125" style="3" customWidth="1"/>
    <col min="6653" max="6653" width="13.42578125" style="3" customWidth="1"/>
    <col min="6654" max="6654" width="10.140625" style="3" customWidth="1"/>
    <col min="6655" max="6655" width="4" style="3" customWidth="1"/>
    <col min="6656" max="6656" width="10.140625" style="3" customWidth="1"/>
    <col min="6657" max="6657" width="12.28515625" style="3" customWidth="1"/>
    <col min="6658" max="6658" width="22.140625" style="3" customWidth="1"/>
    <col min="6659" max="6659" width="11.42578125" style="3" customWidth="1"/>
    <col min="6660" max="6660" width="2.140625" style="3" customWidth="1"/>
    <col min="6661" max="6662" width="13.7109375" style="3" customWidth="1"/>
    <col min="6663" max="6663" width="4.7109375" style="3" customWidth="1"/>
    <col min="6664" max="6664" width="5.28515625" style="3" customWidth="1"/>
    <col min="6665" max="6665" width="3.5703125" style="3" customWidth="1"/>
    <col min="6666" max="6666" width="4.5703125" style="3" customWidth="1"/>
    <col min="6667" max="6667" width="1.140625" style="3" customWidth="1"/>
    <col min="6668" max="6668" width="7.85546875" style="3" customWidth="1"/>
    <col min="6669" max="6669" width="0" style="3" hidden="1" customWidth="1"/>
    <col min="6670" max="6670" width="5.7109375" style="3" customWidth="1"/>
    <col min="6671" max="6671" width="2.140625" style="3" customWidth="1"/>
    <col min="6672" max="6906" width="9.140625" style="3"/>
    <col min="6907" max="6907" width="3.28515625" style="3" customWidth="1"/>
    <col min="6908" max="6908" width="8.5703125" style="3" customWidth="1"/>
    <col min="6909" max="6909" width="13.42578125" style="3" customWidth="1"/>
    <col min="6910" max="6910" width="10.140625" style="3" customWidth="1"/>
    <col min="6911" max="6911" width="4" style="3" customWidth="1"/>
    <col min="6912" max="6912" width="10.140625" style="3" customWidth="1"/>
    <col min="6913" max="6913" width="12.28515625" style="3" customWidth="1"/>
    <col min="6914" max="6914" width="22.140625" style="3" customWidth="1"/>
    <col min="6915" max="6915" width="11.42578125" style="3" customWidth="1"/>
    <col min="6916" max="6916" width="2.140625" style="3" customWidth="1"/>
    <col min="6917" max="6918" width="13.7109375" style="3" customWidth="1"/>
    <col min="6919" max="6919" width="4.7109375" style="3" customWidth="1"/>
    <col min="6920" max="6920" width="5.28515625" style="3" customWidth="1"/>
    <col min="6921" max="6921" width="3.5703125" style="3" customWidth="1"/>
    <col min="6922" max="6922" width="4.5703125" style="3" customWidth="1"/>
    <col min="6923" max="6923" width="1.140625" style="3" customWidth="1"/>
    <col min="6924" max="6924" width="7.85546875" style="3" customWidth="1"/>
    <col min="6925" max="6925" width="0" style="3" hidden="1" customWidth="1"/>
    <col min="6926" max="6926" width="5.7109375" style="3" customWidth="1"/>
    <col min="6927" max="6927" width="2.140625" style="3" customWidth="1"/>
    <col min="6928" max="7162" width="9.140625" style="3"/>
    <col min="7163" max="7163" width="3.28515625" style="3" customWidth="1"/>
    <col min="7164" max="7164" width="8.5703125" style="3" customWidth="1"/>
    <col min="7165" max="7165" width="13.42578125" style="3" customWidth="1"/>
    <col min="7166" max="7166" width="10.140625" style="3" customWidth="1"/>
    <col min="7167" max="7167" width="4" style="3" customWidth="1"/>
    <col min="7168" max="7168" width="10.140625" style="3" customWidth="1"/>
    <col min="7169" max="7169" width="12.28515625" style="3" customWidth="1"/>
    <col min="7170" max="7170" width="22.140625" style="3" customWidth="1"/>
    <col min="7171" max="7171" width="11.42578125" style="3" customWidth="1"/>
    <col min="7172" max="7172" width="2.140625" style="3" customWidth="1"/>
    <col min="7173" max="7174" width="13.7109375" style="3" customWidth="1"/>
    <col min="7175" max="7175" width="4.7109375" style="3" customWidth="1"/>
    <col min="7176" max="7176" width="5.28515625" style="3" customWidth="1"/>
    <col min="7177" max="7177" width="3.5703125" style="3" customWidth="1"/>
    <col min="7178" max="7178" width="4.5703125" style="3" customWidth="1"/>
    <col min="7179" max="7179" width="1.140625" style="3" customWidth="1"/>
    <col min="7180" max="7180" width="7.85546875" style="3" customWidth="1"/>
    <col min="7181" max="7181" width="0" style="3" hidden="1" customWidth="1"/>
    <col min="7182" max="7182" width="5.7109375" style="3" customWidth="1"/>
    <col min="7183" max="7183" width="2.140625" style="3" customWidth="1"/>
    <col min="7184" max="7418" width="9.140625" style="3"/>
    <col min="7419" max="7419" width="3.28515625" style="3" customWidth="1"/>
    <col min="7420" max="7420" width="8.5703125" style="3" customWidth="1"/>
    <col min="7421" max="7421" width="13.42578125" style="3" customWidth="1"/>
    <col min="7422" max="7422" width="10.140625" style="3" customWidth="1"/>
    <col min="7423" max="7423" width="4" style="3" customWidth="1"/>
    <col min="7424" max="7424" width="10.140625" style="3" customWidth="1"/>
    <col min="7425" max="7425" width="12.28515625" style="3" customWidth="1"/>
    <col min="7426" max="7426" width="22.140625" style="3" customWidth="1"/>
    <col min="7427" max="7427" width="11.42578125" style="3" customWidth="1"/>
    <col min="7428" max="7428" width="2.140625" style="3" customWidth="1"/>
    <col min="7429" max="7430" width="13.7109375" style="3" customWidth="1"/>
    <col min="7431" max="7431" width="4.7109375" style="3" customWidth="1"/>
    <col min="7432" max="7432" width="5.28515625" style="3" customWidth="1"/>
    <col min="7433" max="7433" width="3.5703125" style="3" customWidth="1"/>
    <col min="7434" max="7434" width="4.5703125" style="3" customWidth="1"/>
    <col min="7435" max="7435" width="1.140625" style="3" customWidth="1"/>
    <col min="7436" max="7436" width="7.85546875" style="3" customWidth="1"/>
    <col min="7437" max="7437" width="0" style="3" hidden="1" customWidth="1"/>
    <col min="7438" max="7438" width="5.7109375" style="3" customWidth="1"/>
    <col min="7439" max="7439" width="2.140625" style="3" customWidth="1"/>
    <col min="7440" max="7674" width="9.140625" style="3"/>
    <col min="7675" max="7675" width="3.28515625" style="3" customWidth="1"/>
    <col min="7676" max="7676" width="8.5703125" style="3" customWidth="1"/>
    <col min="7677" max="7677" width="13.42578125" style="3" customWidth="1"/>
    <col min="7678" max="7678" width="10.140625" style="3" customWidth="1"/>
    <col min="7679" max="7679" width="4" style="3" customWidth="1"/>
    <col min="7680" max="7680" width="10.140625" style="3" customWidth="1"/>
    <col min="7681" max="7681" width="12.28515625" style="3" customWidth="1"/>
    <col min="7682" max="7682" width="22.140625" style="3" customWidth="1"/>
    <col min="7683" max="7683" width="11.42578125" style="3" customWidth="1"/>
    <col min="7684" max="7684" width="2.140625" style="3" customWidth="1"/>
    <col min="7685" max="7686" width="13.7109375" style="3" customWidth="1"/>
    <col min="7687" max="7687" width="4.7109375" style="3" customWidth="1"/>
    <col min="7688" max="7688" width="5.28515625" style="3" customWidth="1"/>
    <col min="7689" max="7689" width="3.5703125" style="3" customWidth="1"/>
    <col min="7690" max="7690" width="4.5703125" style="3" customWidth="1"/>
    <col min="7691" max="7691" width="1.140625" style="3" customWidth="1"/>
    <col min="7692" max="7692" width="7.85546875" style="3" customWidth="1"/>
    <col min="7693" max="7693" width="0" style="3" hidden="1" customWidth="1"/>
    <col min="7694" max="7694" width="5.7109375" style="3" customWidth="1"/>
    <col min="7695" max="7695" width="2.140625" style="3" customWidth="1"/>
    <col min="7696" max="7930" width="9.140625" style="3"/>
    <col min="7931" max="7931" width="3.28515625" style="3" customWidth="1"/>
    <col min="7932" max="7932" width="8.5703125" style="3" customWidth="1"/>
    <col min="7933" max="7933" width="13.42578125" style="3" customWidth="1"/>
    <col min="7934" max="7934" width="10.140625" style="3" customWidth="1"/>
    <col min="7935" max="7935" width="4" style="3" customWidth="1"/>
    <col min="7936" max="7936" width="10.140625" style="3" customWidth="1"/>
    <col min="7937" max="7937" width="12.28515625" style="3" customWidth="1"/>
    <col min="7938" max="7938" width="22.140625" style="3" customWidth="1"/>
    <col min="7939" max="7939" width="11.42578125" style="3" customWidth="1"/>
    <col min="7940" max="7940" width="2.140625" style="3" customWidth="1"/>
    <col min="7941" max="7942" width="13.7109375" style="3" customWidth="1"/>
    <col min="7943" max="7943" width="4.7109375" style="3" customWidth="1"/>
    <col min="7944" max="7944" width="5.28515625" style="3" customWidth="1"/>
    <col min="7945" max="7945" width="3.5703125" style="3" customWidth="1"/>
    <col min="7946" max="7946" width="4.5703125" style="3" customWidth="1"/>
    <col min="7947" max="7947" width="1.140625" style="3" customWidth="1"/>
    <col min="7948" max="7948" width="7.85546875" style="3" customWidth="1"/>
    <col min="7949" max="7949" width="0" style="3" hidden="1" customWidth="1"/>
    <col min="7950" max="7950" width="5.7109375" style="3" customWidth="1"/>
    <col min="7951" max="7951" width="2.140625" style="3" customWidth="1"/>
    <col min="7952" max="8186" width="9.140625" style="3"/>
    <col min="8187" max="8187" width="3.28515625" style="3" customWidth="1"/>
    <col min="8188" max="8188" width="8.5703125" style="3" customWidth="1"/>
    <col min="8189" max="8189" width="13.42578125" style="3" customWidth="1"/>
    <col min="8190" max="8190" width="10.140625" style="3" customWidth="1"/>
    <col min="8191" max="8191" width="4" style="3" customWidth="1"/>
    <col min="8192" max="8192" width="10.140625" style="3" customWidth="1"/>
    <col min="8193" max="8193" width="12.28515625" style="3" customWidth="1"/>
    <col min="8194" max="8194" width="22.140625" style="3" customWidth="1"/>
    <col min="8195" max="8195" width="11.42578125" style="3" customWidth="1"/>
    <col min="8196" max="8196" width="2.140625" style="3" customWidth="1"/>
    <col min="8197" max="8198" width="13.7109375" style="3" customWidth="1"/>
    <col min="8199" max="8199" width="4.7109375" style="3" customWidth="1"/>
    <col min="8200" max="8200" width="5.28515625" style="3" customWidth="1"/>
    <col min="8201" max="8201" width="3.5703125" style="3" customWidth="1"/>
    <col min="8202" max="8202" width="4.5703125" style="3" customWidth="1"/>
    <col min="8203" max="8203" width="1.140625" style="3" customWidth="1"/>
    <col min="8204" max="8204" width="7.85546875" style="3" customWidth="1"/>
    <col min="8205" max="8205" width="0" style="3" hidden="1" customWidth="1"/>
    <col min="8206" max="8206" width="5.7109375" style="3" customWidth="1"/>
    <col min="8207" max="8207" width="2.140625" style="3" customWidth="1"/>
    <col min="8208" max="8442" width="9.140625" style="3"/>
    <col min="8443" max="8443" width="3.28515625" style="3" customWidth="1"/>
    <col min="8444" max="8444" width="8.5703125" style="3" customWidth="1"/>
    <col min="8445" max="8445" width="13.42578125" style="3" customWidth="1"/>
    <col min="8446" max="8446" width="10.140625" style="3" customWidth="1"/>
    <col min="8447" max="8447" width="4" style="3" customWidth="1"/>
    <col min="8448" max="8448" width="10.140625" style="3" customWidth="1"/>
    <col min="8449" max="8449" width="12.28515625" style="3" customWidth="1"/>
    <col min="8450" max="8450" width="22.140625" style="3" customWidth="1"/>
    <col min="8451" max="8451" width="11.42578125" style="3" customWidth="1"/>
    <col min="8452" max="8452" width="2.140625" style="3" customWidth="1"/>
    <col min="8453" max="8454" width="13.7109375" style="3" customWidth="1"/>
    <col min="8455" max="8455" width="4.7109375" style="3" customWidth="1"/>
    <col min="8456" max="8456" width="5.28515625" style="3" customWidth="1"/>
    <col min="8457" max="8457" width="3.5703125" style="3" customWidth="1"/>
    <col min="8458" max="8458" width="4.5703125" style="3" customWidth="1"/>
    <col min="8459" max="8459" width="1.140625" style="3" customWidth="1"/>
    <col min="8460" max="8460" width="7.85546875" style="3" customWidth="1"/>
    <col min="8461" max="8461" width="0" style="3" hidden="1" customWidth="1"/>
    <col min="8462" max="8462" width="5.7109375" style="3" customWidth="1"/>
    <col min="8463" max="8463" width="2.140625" style="3" customWidth="1"/>
    <col min="8464" max="8698" width="9.140625" style="3"/>
    <col min="8699" max="8699" width="3.28515625" style="3" customWidth="1"/>
    <col min="8700" max="8700" width="8.5703125" style="3" customWidth="1"/>
    <col min="8701" max="8701" width="13.42578125" style="3" customWidth="1"/>
    <col min="8702" max="8702" width="10.140625" style="3" customWidth="1"/>
    <col min="8703" max="8703" width="4" style="3" customWidth="1"/>
    <col min="8704" max="8704" width="10.140625" style="3" customWidth="1"/>
    <col min="8705" max="8705" width="12.28515625" style="3" customWidth="1"/>
    <col min="8706" max="8706" width="22.140625" style="3" customWidth="1"/>
    <col min="8707" max="8707" width="11.42578125" style="3" customWidth="1"/>
    <col min="8708" max="8708" width="2.140625" style="3" customWidth="1"/>
    <col min="8709" max="8710" width="13.7109375" style="3" customWidth="1"/>
    <col min="8711" max="8711" width="4.7109375" style="3" customWidth="1"/>
    <col min="8712" max="8712" width="5.28515625" style="3" customWidth="1"/>
    <col min="8713" max="8713" width="3.5703125" style="3" customWidth="1"/>
    <col min="8714" max="8714" width="4.5703125" style="3" customWidth="1"/>
    <col min="8715" max="8715" width="1.140625" style="3" customWidth="1"/>
    <col min="8716" max="8716" width="7.85546875" style="3" customWidth="1"/>
    <col min="8717" max="8717" width="0" style="3" hidden="1" customWidth="1"/>
    <col min="8718" max="8718" width="5.7109375" style="3" customWidth="1"/>
    <col min="8719" max="8719" width="2.140625" style="3" customWidth="1"/>
    <col min="8720" max="8954" width="9.140625" style="3"/>
    <col min="8955" max="8955" width="3.28515625" style="3" customWidth="1"/>
    <col min="8956" max="8956" width="8.5703125" style="3" customWidth="1"/>
    <col min="8957" max="8957" width="13.42578125" style="3" customWidth="1"/>
    <col min="8958" max="8958" width="10.140625" style="3" customWidth="1"/>
    <col min="8959" max="8959" width="4" style="3" customWidth="1"/>
    <col min="8960" max="8960" width="10.140625" style="3" customWidth="1"/>
    <col min="8961" max="8961" width="12.28515625" style="3" customWidth="1"/>
    <col min="8962" max="8962" width="22.140625" style="3" customWidth="1"/>
    <col min="8963" max="8963" width="11.42578125" style="3" customWidth="1"/>
    <col min="8964" max="8964" width="2.140625" style="3" customWidth="1"/>
    <col min="8965" max="8966" width="13.7109375" style="3" customWidth="1"/>
    <col min="8967" max="8967" width="4.7109375" style="3" customWidth="1"/>
    <col min="8968" max="8968" width="5.28515625" style="3" customWidth="1"/>
    <col min="8969" max="8969" width="3.5703125" style="3" customWidth="1"/>
    <col min="8970" max="8970" width="4.5703125" style="3" customWidth="1"/>
    <col min="8971" max="8971" width="1.140625" style="3" customWidth="1"/>
    <col min="8972" max="8972" width="7.85546875" style="3" customWidth="1"/>
    <col min="8973" max="8973" width="0" style="3" hidden="1" customWidth="1"/>
    <col min="8974" max="8974" width="5.7109375" style="3" customWidth="1"/>
    <col min="8975" max="8975" width="2.140625" style="3" customWidth="1"/>
    <col min="8976" max="9210" width="9.140625" style="3"/>
    <col min="9211" max="9211" width="3.28515625" style="3" customWidth="1"/>
    <col min="9212" max="9212" width="8.5703125" style="3" customWidth="1"/>
    <col min="9213" max="9213" width="13.42578125" style="3" customWidth="1"/>
    <col min="9214" max="9214" width="10.140625" style="3" customWidth="1"/>
    <col min="9215" max="9215" width="4" style="3" customWidth="1"/>
    <col min="9216" max="9216" width="10.140625" style="3" customWidth="1"/>
    <col min="9217" max="9217" width="12.28515625" style="3" customWidth="1"/>
    <col min="9218" max="9218" width="22.140625" style="3" customWidth="1"/>
    <col min="9219" max="9219" width="11.42578125" style="3" customWidth="1"/>
    <col min="9220" max="9220" width="2.140625" style="3" customWidth="1"/>
    <col min="9221" max="9222" width="13.7109375" style="3" customWidth="1"/>
    <col min="9223" max="9223" width="4.7109375" style="3" customWidth="1"/>
    <col min="9224" max="9224" width="5.28515625" style="3" customWidth="1"/>
    <col min="9225" max="9225" width="3.5703125" style="3" customWidth="1"/>
    <col min="9226" max="9226" width="4.5703125" style="3" customWidth="1"/>
    <col min="9227" max="9227" width="1.140625" style="3" customWidth="1"/>
    <col min="9228" max="9228" width="7.85546875" style="3" customWidth="1"/>
    <col min="9229" max="9229" width="0" style="3" hidden="1" customWidth="1"/>
    <col min="9230" max="9230" width="5.7109375" style="3" customWidth="1"/>
    <col min="9231" max="9231" width="2.140625" style="3" customWidth="1"/>
    <col min="9232" max="9466" width="9.140625" style="3"/>
    <col min="9467" max="9467" width="3.28515625" style="3" customWidth="1"/>
    <col min="9468" max="9468" width="8.5703125" style="3" customWidth="1"/>
    <col min="9469" max="9469" width="13.42578125" style="3" customWidth="1"/>
    <col min="9470" max="9470" width="10.140625" style="3" customWidth="1"/>
    <col min="9471" max="9471" width="4" style="3" customWidth="1"/>
    <col min="9472" max="9472" width="10.140625" style="3" customWidth="1"/>
    <col min="9473" max="9473" width="12.28515625" style="3" customWidth="1"/>
    <col min="9474" max="9474" width="22.140625" style="3" customWidth="1"/>
    <col min="9475" max="9475" width="11.42578125" style="3" customWidth="1"/>
    <col min="9476" max="9476" width="2.140625" style="3" customWidth="1"/>
    <col min="9477" max="9478" width="13.7109375" style="3" customWidth="1"/>
    <col min="9479" max="9479" width="4.7109375" style="3" customWidth="1"/>
    <col min="9480" max="9480" width="5.28515625" style="3" customWidth="1"/>
    <col min="9481" max="9481" width="3.5703125" style="3" customWidth="1"/>
    <col min="9482" max="9482" width="4.5703125" style="3" customWidth="1"/>
    <col min="9483" max="9483" width="1.140625" style="3" customWidth="1"/>
    <col min="9484" max="9484" width="7.85546875" style="3" customWidth="1"/>
    <col min="9485" max="9485" width="0" style="3" hidden="1" customWidth="1"/>
    <col min="9486" max="9486" width="5.7109375" style="3" customWidth="1"/>
    <col min="9487" max="9487" width="2.140625" style="3" customWidth="1"/>
    <col min="9488" max="9722" width="9.140625" style="3"/>
    <col min="9723" max="9723" width="3.28515625" style="3" customWidth="1"/>
    <col min="9724" max="9724" width="8.5703125" style="3" customWidth="1"/>
    <col min="9725" max="9725" width="13.42578125" style="3" customWidth="1"/>
    <col min="9726" max="9726" width="10.140625" style="3" customWidth="1"/>
    <col min="9727" max="9727" width="4" style="3" customWidth="1"/>
    <col min="9728" max="9728" width="10.140625" style="3" customWidth="1"/>
    <col min="9729" max="9729" width="12.28515625" style="3" customWidth="1"/>
    <col min="9730" max="9730" width="22.140625" style="3" customWidth="1"/>
    <col min="9731" max="9731" width="11.42578125" style="3" customWidth="1"/>
    <col min="9732" max="9732" width="2.140625" style="3" customWidth="1"/>
    <col min="9733" max="9734" width="13.7109375" style="3" customWidth="1"/>
    <col min="9735" max="9735" width="4.7109375" style="3" customWidth="1"/>
    <col min="9736" max="9736" width="5.28515625" style="3" customWidth="1"/>
    <col min="9737" max="9737" width="3.5703125" style="3" customWidth="1"/>
    <col min="9738" max="9738" width="4.5703125" style="3" customWidth="1"/>
    <col min="9739" max="9739" width="1.140625" style="3" customWidth="1"/>
    <col min="9740" max="9740" width="7.85546875" style="3" customWidth="1"/>
    <col min="9741" max="9741" width="0" style="3" hidden="1" customWidth="1"/>
    <col min="9742" max="9742" width="5.7109375" style="3" customWidth="1"/>
    <col min="9743" max="9743" width="2.140625" style="3" customWidth="1"/>
    <col min="9744" max="9978" width="9.140625" style="3"/>
    <col min="9979" max="9979" width="3.28515625" style="3" customWidth="1"/>
    <col min="9980" max="9980" width="8.5703125" style="3" customWidth="1"/>
    <col min="9981" max="9981" width="13.42578125" style="3" customWidth="1"/>
    <col min="9982" max="9982" width="10.140625" style="3" customWidth="1"/>
    <col min="9983" max="9983" width="4" style="3" customWidth="1"/>
    <col min="9984" max="9984" width="10.140625" style="3" customWidth="1"/>
    <col min="9985" max="9985" width="12.28515625" style="3" customWidth="1"/>
    <col min="9986" max="9986" width="22.140625" style="3" customWidth="1"/>
    <col min="9987" max="9987" width="11.42578125" style="3" customWidth="1"/>
    <col min="9988" max="9988" width="2.140625" style="3" customWidth="1"/>
    <col min="9989" max="9990" width="13.7109375" style="3" customWidth="1"/>
    <col min="9991" max="9991" width="4.7109375" style="3" customWidth="1"/>
    <col min="9992" max="9992" width="5.28515625" style="3" customWidth="1"/>
    <col min="9993" max="9993" width="3.5703125" style="3" customWidth="1"/>
    <col min="9994" max="9994" width="4.5703125" style="3" customWidth="1"/>
    <col min="9995" max="9995" width="1.140625" style="3" customWidth="1"/>
    <col min="9996" max="9996" width="7.85546875" style="3" customWidth="1"/>
    <col min="9997" max="9997" width="0" style="3" hidden="1" customWidth="1"/>
    <col min="9998" max="9998" width="5.7109375" style="3" customWidth="1"/>
    <col min="9999" max="9999" width="2.140625" style="3" customWidth="1"/>
    <col min="10000" max="10234" width="9.140625" style="3"/>
    <col min="10235" max="10235" width="3.28515625" style="3" customWidth="1"/>
    <col min="10236" max="10236" width="8.5703125" style="3" customWidth="1"/>
    <col min="10237" max="10237" width="13.42578125" style="3" customWidth="1"/>
    <col min="10238" max="10238" width="10.140625" style="3" customWidth="1"/>
    <col min="10239" max="10239" width="4" style="3" customWidth="1"/>
    <col min="10240" max="10240" width="10.140625" style="3" customWidth="1"/>
    <col min="10241" max="10241" width="12.28515625" style="3" customWidth="1"/>
    <col min="10242" max="10242" width="22.140625" style="3" customWidth="1"/>
    <col min="10243" max="10243" width="11.42578125" style="3" customWidth="1"/>
    <col min="10244" max="10244" width="2.140625" style="3" customWidth="1"/>
    <col min="10245" max="10246" width="13.7109375" style="3" customWidth="1"/>
    <col min="10247" max="10247" width="4.7109375" style="3" customWidth="1"/>
    <col min="10248" max="10248" width="5.28515625" style="3" customWidth="1"/>
    <col min="10249" max="10249" width="3.5703125" style="3" customWidth="1"/>
    <col min="10250" max="10250" width="4.5703125" style="3" customWidth="1"/>
    <col min="10251" max="10251" width="1.140625" style="3" customWidth="1"/>
    <col min="10252" max="10252" width="7.85546875" style="3" customWidth="1"/>
    <col min="10253" max="10253" width="0" style="3" hidden="1" customWidth="1"/>
    <col min="10254" max="10254" width="5.7109375" style="3" customWidth="1"/>
    <col min="10255" max="10255" width="2.140625" style="3" customWidth="1"/>
    <col min="10256" max="10490" width="9.140625" style="3"/>
    <col min="10491" max="10491" width="3.28515625" style="3" customWidth="1"/>
    <col min="10492" max="10492" width="8.5703125" style="3" customWidth="1"/>
    <col min="10493" max="10493" width="13.42578125" style="3" customWidth="1"/>
    <col min="10494" max="10494" width="10.140625" style="3" customWidth="1"/>
    <col min="10495" max="10495" width="4" style="3" customWidth="1"/>
    <col min="10496" max="10496" width="10.140625" style="3" customWidth="1"/>
    <col min="10497" max="10497" width="12.28515625" style="3" customWidth="1"/>
    <col min="10498" max="10498" width="22.140625" style="3" customWidth="1"/>
    <col min="10499" max="10499" width="11.42578125" style="3" customWidth="1"/>
    <col min="10500" max="10500" width="2.140625" style="3" customWidth="1"/>
    <col min="10501" max="10502" width="13.7109375" style="3" customWidth="1"/>
    <col min="10503" max="10503" width="4.7109375" style="3" customWidth="1"/>
    <col min="10504" max="10504" width="5.28515625" style="3" customWidth="1"/>
    <col min="10505" max="10505" width="3.5703125" style="3" customWidth="1"/>
    <col min="10506" max="10506" width="4.5703125" style="3" customWidth="1"/>
    <col min="10507" max="10507" width="1.140625" style="3" customWidth="1"/>
    <col min="10508" max="10508" width="7.85546875" style="3" customWidth="1"/>
    <col min="10509" max="10509" width="0" style="3" hidden="1" customWidth="1"/>
    <col min="10510" max="10510" width="5.7109375" style="3" customWidth="1"/>
    <col min="10511" max="10511" width="2.140625" style="3" customWidth="1"/>
    <col min="10512" max="10746" width="9.140625" style="3"/>
    <col min="10747" max="10747" width="3.28515625" style="3" customWidth="1"/>
    <col min="10748" max="10748" width="8.5703125" style="3" customWidth="1"/>
    <col min="10749" max="10749" width="13.42578125" style="3" customWidth="1"/>
    <col min="10750" max="10750" width="10.140625" style="3" customWidth="1"/>
    <col min="10751" max="10751" width="4" style="3" customWidth="1"/>
    <col min="10752" max="10752" width="10.140625" style="3" customWidth="1"/>
    <col min="10753" max="10753" width="12.28515625" style="3" customWidth="1"/>
    <col min="10754" max="10754" width="22.140625" style="3" customWidth="1"/>
    <col min="10755" max="10755" width="11.42578125" style="3" customWidth="1"/>
    <col min="10756" max="10756" width="2.140625" style="3" customWidth="1"/>
    <col min="10757" max="10758" width="13.7109375" style="3" customWidth="1"/>
    <col min="10759" max="10759" width="4.7109375" style="3" customWidth="1"/>
    <col min="10760" max="10760" width="5.28515625" style="3" customWidth="1"/>
    <col min="10761" max="10761" width="3.5703125" style="3" customWidth="1"/>
    <col min="10762" max="10762" width="4.5703125" style="3" customWidth="1"/>
    <col min="10763" max="10763" width="1.140625" style="3" customWidth="1"/>
    <col min="10764" max="10764" width="7.85546875" style="3" customWidth="1"/>
    <col min="10765" max="10765" width="0" style="3" hidden="1" customWidth="1"/>
    <col min="10766" max="10766" width="5.7109375" style="3" customWidth="1"/>
    <col min="10767" max="10767" width="2.140625" style="3" customWidth="1"/>
    <col min="10768" max="11002" width="9.140625" style="3"/>
    <col min="11003" max="11003" width="3.28515625" style="3" customWidth="1"/>
    <col min="11004" max="11004" width="8.5703125" style="3" customWidth="1"/>
    <col min="11005" max="11005" width="13.42578125" style="3" customWidth="1"/>
    <col min="11006" max="11006" width="10.140625" style="3" customWidth="1"/>
    <col min="11007" max="11007" width="4" style="3" customWidth="1"/>
    <col min="11008" max="11008" width="10.140625" style="3" customWidth="1"/>
    <col min="11009" max="11009" width="12.28515625" style="3" customWidth="1"/>
    <col min="11010" max="11010" width="22.140625" style="3" customWidth="1"/>
    <col min="11011" max="11011" width="11.42578125" style="3" customWidth="1"/>
    <col min="11012" max="11012" width="2.140625" style="3" customWidth="1"/>
    <col min="11013" max="11014" width="13.7109375" style="3" customWidth="1"/>
    <col min="11015" max="11015" width="4.7109375" style="3" customWidth="1"/>
    <col min="11016" max="11016" width="5.28515625" style="3" customWidth="1"/>
    <col min="11017" max="11017" width="3.5703125" style="3" customWidth="1"/>
    <col min="11018" max="11018" width="4.5703125" style="3" customWidth="1"/>
    <col min="11019" max="11019" width="1.140625" style="3" customWidth="1"/>
    <col min="11020" max="11020" width="7.85546875" style="3" customWidth="1"/>
    <col min="11021" max="11021" width="0" style="3" hidden="1" customWidth="1"/>
    <col min="11022" max="11022" width="5.7109375" style="3" customWidth="1"/>
    <col min="11023" max="11023" width="2.140625" style="3" customWidth="1"/>
    <col min="11024" max="11258" width="9.140625" style="3"/>
    <col min="11259" max="11259" width="3.28515625" style="3" customWidth="1"/>
    <col min="11260" max="11260" width="8.5703125" style="3" customWidth="1"/>
    <col min="11261" max="11261" width="13.42578125" style="3" customWidth="1"/>
    <col min="11262" max="11262" width="10.140625" style="3" customWidth="1"/>
    <col min="11263" max="11263" width="4" style="3" customWidth="1"/>
    <col min="11264" max="11264" width="10.140625" style="3" customWidth="1"/>
    <col min="11265" max="11265" width="12.28515625" style="3" customWidth="1"/>
    <col min="11266" max="11266" width="22.140625" style="3" customWidth="1"/>
    <col min="11267" max="11267" width="11.42578125" style="3" customWidth="1"/>
    <col min="11268" max="11268" width="2.140625" style="3" customWidth="1"/>
    <col min="11269" max="11270" width="13.7109375" style="3" customWidth="1"/>
    <col min="11271" max="11271" width="4.7109375" style="3" customWidth="1"/>
    <col min="11272" max="11272" width="5.28515625" style="3" customWidth="1"/>
    <col min="11273" max="11273" width="3.5703125" style="3" customWidth="1"/>
    <col min="11274" max="11274" width="4.5703125" style="3" customWidth="1"/>
    <col min="11275" max="11275" width="1.140625" style="3" customWidth="1"/>
    <col min="11276" max="11276" width="7.85546875" style="3" customWidth="1"/>
    <col min="11277" max="11277" width="0" style="3" hidden="1" customWidth="1"/>
    <col min="11278" max="11278" width="5.7109375" style="3" customWidth="1"/>
    <col min="11279" max="11279" width="2.140625" style="3" customWidth="1"/>
    <col min="11280" max="11514" width="9.140625" style="3"/>
    <col min="11515" max="11515" width="3.28515625" style="3" customWidth="1"/>
    <col min="11516" max="11516" width="8.5703125" style="3" customWidth="1"/>
    <col min="11517" max="11517" width="13.42578125" style="3" customWidth="1"/>
    <col min="11518" max="11518" width="10.140625" style="3" customWidth="1"/>
    <col min="11519" max="11519" width="4" style="3" customWidth="1"/>
    <col min="11520" max="11520" width="10.140625" style="3" customWidth="1"/>
    <col min="11521" max="11521" width="12.28515625" style="3" customWidth="1"/>
    <col min="11522" max="11522" width="22.140625" style="3" customWidth="1"/>
    <col min="11523" max="11523" width="11.42578125" style="3" customWidth="1"/>
    <col min="11524" max="11524" width="2.140625" style="3" customWidth="1"/>
    <col min="11525" max="11526" width="13.7109375" style="3" customWidth="1"/>
    <col min="11527" max="11527" width="4.7109375" style="3" customWidth="1"/>
    <col min="11528" max="11528" width="5.28515625" style="3" customWidth="1"/>
    <col min="11529" max="11529" width="3.5703125" style="3" customWidth="1"/>
    <col min="11530" max="11530" width="4.5703125" style="3" customWidth="1"/>
    <col min="11531" max="11531" width="1.140625" style="3" customWidth="1"/>
    <col min="11532" max="11532" width="7.85546875" style="3" customWidth="1"/>
    <col min="11533" max="11533" width="0" style="3" hidden="1" customWidth="1"/>
    <col min="11534" max="11534" width="5.7109375" style="3" customWidth="1"/>
    <col min="11535" max="11535" width="2.140625" style="3" customWidth="1"/>
    <col min="11536" max="11770" width="9.140625" style="3"/>
    <col min="11771" max="11771" width="3.28515625" style="3" customWidth="1"/>
    <col min="11772" max="11772" width="8.5703125" style="3" customWidth="1"/>
    <col min="11773" max="11773" width="13.42578125" style="3" customWidth="1"/>
    <col min="11774" max="11774" width="10.140625" style="3" customWidth="1"/>
    <col min="11775" max="11775" width="4" style="3" customWidth="1"/>
    <col min="11776" max="11776" width="10.140625" style="3" customWidth="1"/>
    <col min="11777" max="11777" width="12.28515625" style="3" customWidth="1"/>
    <col min="11778" max="11778" width="22.140625" style="3" customWidth="1"/>
    <col min="11779" max="11779" width="11.42578125" style="3" customWidth="1"/>
    <col min="11780" max="11780" width="2.140625" style="3" customWidth="1"/>
    <col min="11781" max="11782" width="13.7109375" style="3" customWidth="1"/>
    <col min="11783" max="11783" width="4.7109375" style="3" customWidth="1"/>
    <col min="11784" max="11784" width="5.28515625" style="3" customWidth="1"/>
    <col min="11785" max="11785" width="3.5703125" style="3" customWidth="1"/>
    <col min="11786" max="11786" width="4.5703125" style="3" customWidth="1"/>
    <col min="11787" max="11787" width="1.140625" style="3" customWidth="1"/>
    <col min="11788" max="11788" width="7.85546875" style="3" customWidth="1"/>
    <col min="11789" max="11789" width="0" style="3" hidden="1" customWidth="1"/>
    <col min="11790" max="11790" width="5.7109375" style="3" customWidth="1"/>
    <col min="11791" max="11791" width="2.140625" style="3" customWidth="1"/>
    <col min="11792" max="12026" width="9.140625" style="3"/>
    <col min="12027" max="12027" width="3.28515625" style="3" customWidth="1"/>
    <col min="12028" max="12028" width="8.5703125" style="3" customWidth="1"/>
    <col min="12029" max="12029" width="13.42578125" style="3" customWidth="1"/>
    <col min="12030" max="12030" width="10.140625" style="3" customWidth="1"/>
    <col min="12031" max="12031" width="4" style="3" customWidth="1"/>
    <col min="12032" max="12032" width="10.140625" style="3" customWidth="1"/>
    <col min="12033" max="12033" width="12.28515625" style="3" customWidth="1"/>
    <col min="12034" max="12034" width="22.140625" style="3" customWidth="1"/>
    <col min="12035" max="12035" width="11.42578125" style="3" customWidth="1"/>
    <col min="12036" max="12036" width="2.140625" style="3" customWidth="1"/>
    <col min="12037" max="12038" width="13.7109375" style="3" customWidth="1"/>
    <col min="12039" max="12039" width="4.7109375" style="3" customWidth="1"/>
    <col min="12040" max="12040" width="5.28515625" style="3" customWidth="1"/>
    <col min="12041" max="12041" width="3.5703125" style="3" customWidth="1"/>
    <col min="12042" max="12042" width="4.5703125" style="3" customWidth="1"/>
    <col min="12043" max="12043" width="1.140625" style="3" customWidth="1"/>
    <col min="12044" max="12044" width="7.85546875" style="3" customWidth="1"/>
    <col min="12045" max="12045" width="0" style="3" hidden="1" customWidth="1"/>
    <col min="12046" max="12046" width="5.7109375" style="3" customWidth="1"/>
    <col min="12047" max="12047" width="2.140625" style="3" customWidth="1"/>
    <col min="12048" max="12282" width="9.140625" style="3"/>
    <col min="12283" max="12283" width="3.28515625" style="3" customWidth="1"/>
    <col min="12284" max="12284" width="8.5703125" style="3" customWidth="1"/>
    <col min="12285" max="12285" width="13.42578125" style="3" customWidth="1"/>
    <col min="12286" max="12286" width="10.140625" style="3" customWidth="1"/>
    <col min="12287" max="12287" width="4" style="3" customWidth="1"/>
    <col min="12288" max="12288" width="10.140625" style="3" customWidth="1"/>
    <col min="12289" max="12289" width="12.28515625" style="3" customWidth="1"/>
    <col min="12290" max="12290" width="22.140625" style="3" customWidth="1"/>
    <col min="12291" max="12291" width="11.42578125" style="3" customWidth="1"/>
    <col min="12292" max="12292" width="2.140625" style="3" customWidth="1"/>
    <col min="12293" max="12294" width="13.7109375" style="3" customWidth="1"/>
    <col min="12295" max="12295" width="4.7109375" style="3" customWidth="1"/>
    <col min="12296" max="12296" width="5.28515625" style="3" customWidth="1"/>
    <col min="12297" max="12297" width="3.5703125" style="3" customWidth="1"/>
    <col min="12298" max="12298" width="4.5703125" style="3" customWidth="1"/>
    <col min="12299" max="12299" width="1.140625" style="3" customWidth="1"/>
    <col min="12300" max="12300" width="7.85546875" style="3" customWidth="1"/>
    <col min="12301" max="12301" width="0" style="3" hidden="1" customWidth="1"/>
    <col min="12302" max="12302" width="5.7109375" style="3" customWidth="1"/>
    <col min="12303" max="12303" width="2.140625" style="3" customWidth="1"/>
    <col min="12304" max="12538" width="9.140625" style="3"/>
    <col min="12539" max="12539" width="3.28515625" style="3" customWidth="1"/>
    <col min="12540" max="12540" width="8.5703125" style="3" customWidth="1"/>
    <col min="12541" max="12541" width="13.42578125" style="3" customWidth="1"/>
    <col min="12542" max="12542" width="10.140625" style="3" customWidth="1"/>
    <col min="12543" max="12543" width="4" style="3" customWidth="1"/>
    <col min="12544" max="12544" width="10.140625" style="3" customWidth="1"/>
    <col min="12545" max="12545" width="12.28515625" style="3" customWidth="1"/>
    <col min="12546" max="12546" width="22.140625" style="3" customWidth="1"/>
    <col min="12547" max="12547" width="11.42578125" style="3" customWidth="1"/>
    <col min="12548" max="12548" width="2.140625" style="3" customWidth="1"/>
    <col min="12549" max="12550" width="13.7109375" style="3" customWidth="1"/>
    <col min="12551" max="12551" width="4.7109375" style="3" customWidth="1"/>
    <col min="12552" max="12552" width="5.28515625" style="3" customWidth="1"/>
    <col min="12553" max="12553" width="3.5703125" style="3" customWidth="1"/>
    <col min="12554" max="12554" width="4.5703125" style="3" customWidth="1"/>
    <col min="12555" max="12555" width="1.140625" style="3" customWidth="1"/>
    <col min="12556" max="12556" width="7.85546875" style="3" customWidth="1"/>
    <col min="12557" max="12557" width="0" style="3" hidden="1" customWidth="1"/>
    <col min="12558" max="12558" width="5.7109375" style="3" customWidth="1"/>
    <col min="12559" max="12559" width="2.140625" style="3" customWidth="1"/>
    <col min="12560" max="12794" width="9.140625" style="3"/>
    <col min="12795" max="12795" width="3.28515625" style="3" customWidth="1"/>
    <col min="12796" max="12796" width="8.5703125" style="3" customWidth="1"/>
    <col min="12797" max="12797" width="13.42578125" style="3" customWidth="1"/>
    <col min="12798" max="12798" width="10.140625" style="3" customWidth="1"/>
    <col min="12799" max="12799" width="4" style="3" customWidth="1"/>
    <col min="12800" max="12800" width="10.140625" style="3" customWidth="1"/>
    <col min="12801" max="12801" width="12.28515625" style="3" customWidth="1"/>
    <col min="12802" max="12802" width="22.140625" style="3" customWidth="1"/>
    <col min="12803" max="12803" width="11.42578125" style="3" customWidth="1"/>
    <col min="12804" max="12804" width="2.140625" style="3" customWidth="1"/>
    <col min="12805" max="12806" width="13.7109375" style="3" customWidth="1"/>
    <col min="12807" max="12807" width="4.7109375" style="3" customWidth="1"/>
    <col min="12808" max="12808" width="5.28515625" style="3" customWidth="1"/>
    <col min="12809" max="12809" width="3.5703125" style="3" customWidth="1"/>
    <col min="12810" max="12810" width="4.5703125" style="3" customWidth="1"/>
    <col min="12811" max="12811" width="1.140625" style="3" customWidth="1"/>
    <col min="12812" max="12812" width="7.85546875" style="3" customWidth="1"/>
    <col min="12813" max="12813" width="0" style="3" hidden="1" customWidth="1"/>
    <col min="12814" max="12814" width="5.7109375" style="3" customWidth="1"/>
    <col min="12815" max="12815" width="2.140625" style="3" customWidth="1"/>
    <col min="12816" max="13050" width="9.140625" style="3"/>
    <col min="13051" max="13051" width="3.28515625" style="3" customWidth="1"/>
    <col min="13052" max="13052" width="8.5703125" style="3" customWidth="1"/>
    <col min="13053" max="13053" width="13.42578125" style="3" customWidth="1"/>
    <col min="13054" max="13054" width="10.140625" style="3" customWidth="1"/>
    <col min="13055" max="13055" width="4" style="3" customWidth="1"/>
    <col min="13056" max="13056" width="10.140625" style="3" customWidth="1"/>
    <col min="13057" max="13057" width="12.28515625" style="3" customWidth="1"/>
    <col min="13058" max="13058" width="22.140625" style="3" customWidth="1"/>
    <col min="13059" max="13059" width="11.42578125" style="3" customWidth="1"/>
    <col min="13060" max="13060" width="2.140625" style="3" customWidth="1"/>
    <col min="13061" max="13062" width="13.7109375" style="3" customWidth="1"/>
    <col min="13063" max="13063" width="4.7109375" style="3" customWidth="1"/>
    <col min="13064" max="13064" width="5.28515625" style="3" customWidth="1"/>
    <col min="13065" max="13065" width="3.5703125" style="3" customWidth="1"/>
    <col min="13066" max="13066" width="4.5703125" style="3" customWidth="1"/>
    <col min="13067" max="13067" width="1.140625" style="3" customWidth="1"/>
    <col min="13068" max="13068" width="7.85546875" style="3" customWidth="1"/>
    <col min="13069" max="13069" width="0" style="3" hidden="1" customWidth="1"/>
    <col min="13070" max="13070" width="5.7109375" style="3" customWidth="1"/>
    <col min="13071" max="13071" width="2.140625" style="3" customWidth="1"/>
    <col min="13072" max="13306" width="9.140625" style="3"/>
    <col min="13307" max="13307" width="3.28515625" style="3" customWidth="1"/>
    <col min="13308" max="13308" width="8.5703125" style="3" customWidth="1"/>
    <col min="13309" max="13309" width="13.42578125" style="3" customWidth="1"/>
    <col min="13310" max="13310" width="10.140625" style="3" customWidth="1"/>
    <col min="13311" max="13311" width="4" style="3" customWidth="1"/>
    <col min="13312" max="13312" width="10.140625" style="3" customWidth="1"/>
    <col min="13313" max="13313" width="12.28515625" style="3" customWidth="1"/>
    <col min="13314" max="13314" width="22.140625" style="3" customWidth="1"/>
    <col min="13315" max="13315" width="11.42578125" style="3" customWidth="1"/>
    <col min="13316" max="13316" width="2.140625" style="3" customWidth="1"/>
    <col min="13317" max="13318" width="13.7109375" style="3" customWidth="1"/>
    <col min="13319" max="13319" width="4.7109375" style="3" customWidth="1"/>
    <col min="13320" max="13320" width="5.28515625" style="3" customWidth="1"/>
    <col min="13321" max="13321" width="3.5703125" style="3" customWidth="1"/>
    <col min="13322" max="13322" width="4.5703125" style="3" customWidth="1"/>
    <col min="13323" max="13323" width="1.140625" style="3" customWidth="1"/>
    <col min="13324" max="13324" width="7.85546875" style="3" customWidth="1"/>
    <col min="13325" max="13325" width="0" style="3" hidden="1" customWidth="1"/>
    <col min="13326" max="13326" width="5.7109375" style="3" customWidth="1"/>
    <col min="13327" max="13327" width="2.140625" style="3" customWidth="1"/>
    <col min="13328" max="13562" width="9.140625" style="3"/>
    <col min="13563" max="13563" width="3.28515625" style="3" customWidth="1"/>
    <col min="13564" max="13564" width="8.5703125" style="3" customWidth="1"/>
    <col min="13565" max="13565" width="13.42578125" style="3" customWidth="1"/>
    <col min="13566" max="13566" width="10.140625" style="3" customWidth="1"/>
    <col min="13567" max="13567" width="4" style="3" customWidth="1"/>
    <col min="13568" max="13568" width="10.140625" style="3" customWidth="1"/>
    <col min="13569" max="13569" width="12.28515625" style="3" customWidth="1"/>
    <col min="13570" max="13570" width="22.140625" style="3" customWidth="1"/>
    <col min="13571" max="13571" width="11.42578125" style="3" customWidth="1"/>
    <col min="13572" max="13572" width="2.140625" style="3" customWidth="1"/>
    <col min="13573" max="13574" width="13.7109375" style="3" customWidth="1"/>
    <col min="13575" max="13575" width="4.7109375" style="3" customWidth="1"/>
    <col min="13576" max="13576" width="5.28515625" style="3" customWidth="1"/>
    <col min="13577" max="13577" width="3.5703125" style="3" customWidth="1"/>
    <col min="13578" max="13578" width="4.5703125" style="3" customWidth="1"/>
    <col min="13579" max="13579" width="1.140625" style="3" customWidth="1"/>
    <col min="13580" max="13580" width="7.85546875" style="3" customWidth="1"/>
    <col min="13581" max="13581" width="0" style="3" hidden="1" customWidth="1"/>
    <col min="13582" max="13582" width="5.7109375" style="3" customWidth="1"/>
    <col min="13583" max="13583" width="2.140625" style="3" customWidth="1"/>
    <col min="13584" max="13818" width="9.140625" style="3"/>
    <col min="13819" max="13819" width="3.28515625" style="3" customWidth="1"/>
    <col min="13820" max="13820" width="8.5703125" style="3" customWidth="1"/>
    <col min="13821" max="13821" width="13.42578125" style="3" customWidth="1"/>
    <col min="13822" max="13822" width="10.140625" style="3" customWidth="1"/>
    <col min="13823" max="13823" width="4" style="3" customWidth="1"/>
    <col min="13824" max="13824" width="10.140625" style="3" customWidth="1"/>
    <col min="13825" max="13825" width="12.28515625" style="3" customWidth="1"/>
    <col min="13826" max="13826" width="22.140625" style="3" customWidth="1"/>
    <col min="13827" max="13827" width="11.42578125" style="3" customWidth="1"/>
    <col min="13828" max="13828" width="2.140625" style="3" customWidth="1"/>
    <col min="13829" max="13830" width="13.7109375" style="3" customWidth="1"/>
    <col min="13831" max="13831" width="4.7109375" style="3" customWidth="1"/>
    <col min="13832" max="13832" width="5.28515625" style="3" customWidth="1"/>
    <col min="13833" max="13833" width="3.5703125" style="3" customWidth="1"/>
    <col min="13834" max="13834" width="4.5703125" style="3" customWidth="1"/>
    <col min="13835" max="13835" width="1.140625" style="3" customWidth="1"/>
    <col min="13836" max="13836" width="7.85546875" style="3" customWidth="1"/>
    <col min="13837" max="13837" width="0" style="3" hidden="1" customWidth="1"/>
    <col min="13838" max="13838" width="5.7109375" style="3" customWidth="1"/>
    <col min="13839" max="13839" width="2.140625" style="3" customWidth="1"/>
    <col min="13840" max="14074" width="9.140625" style="3"/>
    <col min="14075" max="14075" width="3.28515625" style="3" customWidth="1"/>
    <col min="14076" max="14076" width="8.5703125" style="3" customWidth="1"/>
    <col min="14077" max="14077" width="13.42578125" style="3" customWidth="1"/>
    <col min="14078" max="14078" width="10.140625" style="3" customWidth="1"/>
    <col min="14079" max="14079" width="4" style="3" customWidth="1"/>
    <col min="14080" max="14080" width="10.140625" style="3" customWidth="1"/>
    <col min="14081" max="14081" width="12.28515625" style="3" customWidth="1"/>
    <col min="14082" max="14082" width="22.140625" style="3" customWidth="1"/>
    <col min="14083" max="14083" width="11.42578125" style="3" customWidth="1"/>
    <col min="14084" max="14084" width="2.140625" style="3" customWidth="1"/>
    <col min="14085" max="14086" width="13.7109375" style="3" customWidth="1"/>
    <col min="14087" max="14087" width="4.7109375" style="3" customWidth="1"/>
    <col min="14088" max="14088" width="5.28515625" style="3" customWidth="1"/>
    <col min="14089" max="14089" width="3.5703125" style="3" customWidth="1"/>
    <col min="14090" max="14090" width="4.5703125" style="3" customWidth="1"/>
    <col min="14091" max="14091" width="1.140625" style="3" customWidth="1"/>
    <col min="14092" max="14092" width="7.85546875" style="3" customWidth="1"/>
    <col min="14093" max="14093" width="0" style="3" hidden="1" customWidth="1"/>
    <col min="14094" max="14094" width="5.7109375" style="3" customWidth="1"/>
    <col min="14095" max="14095" width="2.140625" style="3" customWidth="1"/>
    <col min="14096" max="14330" width="9.140625" style="3"/>
    <col min="14331" max="14331" width="3.28515625" style="3" customWidth="1"/>
    <col min="14332" max="14332" width="8.5703125" style="3" customWidth="1"/>
    <col min="14333" max="14333" width="13.42578125" style="3" customWidth="1"/>
    <col min="14334" max="14334" width="10.140625" style="3" customWidth="1"/>
    <col min="14335" max="14335" width="4" style="3" customWidth="1"/>
    <col min="14336" max="14336" width="10.140625" style="3" customWidth="1"/>
    <col min="14337" max="14337" width="12.28515625" style="3" customWidth="1"/>
    <col min="14338" max="14338" width="22.140625" style="3" customWidth="1"/>
    <col min="14339" max="14339" width="11.42578125" style="3" customWidth="1"/>
    <col min="14340" max="14340" width="2.140625" style="3" customWidth="1"/>
    <col min="14341" max="14342" width="13.7109375" style="3" customWidth="1"/>
    <col min="14343" max="14343" width="4.7109375" style="3" customWidth="1"/>
    <col min="14344" max="14344" width="5.28515625" style="3" customWidth="1"/>
    <col min="14345" max="14345" width="3.5703125" style="3" customWidth="1"/>
    <col min="14346" max="14346" width="4.5703125" style="3" customWidth="1"/>
    <col min="14347" max="14347" width="1.140625" style="3" customWidth="1"/>
    <col min="14348" max="14348" width="7.85546875" style="3" customWidth="1"/>
    <col min="14349" max="14349" width="0" style="3" hidden="1" customWidth="1"/>
    <col min="14350" max="14350" width="5.7109375" style="3" customWidth="1"/>
    <col min="14351" max="14351" width="2.140625" style="3" customWidth="1"/>
    <col min="14352" max="14586" width="9.140625" style="3"/>
    <col min="14587" max="14587" width="3.28515625" style="3" customWidth="1"/>
    <col min="14588" max="14588" width="8.5703125" style="3" customWidth="1"/>
    <col min="14589" max="14589" width="13.42578125" style="3" customWidth="1"/>
    <col min="14590" max="14590" width="10.140625" style="3" customWidth="1"/>
    <col min="14591" max="14591" width="4" style="3" customWidth="1"/>
    <col min="14592" max="14592" width="10.140625" style="3" customWidth="1"/>
    <col min="14593" max="14593" width="12.28515625" style="3" customWidth="1"/>
    <col min="14594" max="14594" width="22.140625" style="3" customWidth="1"/>
    <col min="14595" max="14595" width="11.42578125" style="3" customWidth="1"/>
    <col min="14596" max="14596" width="2.140625" style="3" customWidth="1"/>
    <col min="14597" max="14598" width="13.7109375" style="3" customWidth="1"/>
    <col min="14599" max="14599" width="4.7109375" style="3" customWidth="1"/>
    <col min="14600" max="14600" width="5.28515625" style="3" customWidth="1"/>
    <col min="14601" max="14601" width="3.5703125" style="3" customWidth="1"/>
    <col min="14602" max="14602" width="4.5703125" style="3" customWidth="1"/>
    <col min="14603" max="14603" width="1.140625" style="3" customWidth="1"/>
    <col min="14604" max="14604" width="7.85546875" style="3" customWidth="1"/>
    <col min="14605" max="14605" width="0" style="3" hidden="1" customWidth="1"/>
    <col min="14606" max="14606" width="5.7109375" style="3" customWidth="1"/>
    <col min="14607" max="14607" width="2.140625" style="3" customWidth="1"/>
    <col min="14608" max="14842" width="9.140625" style="3"/>
    <col min="14843" max="14843" width="3.28515625" style="3" customWidth="1"/>
    <col min="14844" max="14844" width="8.5703125" style="3" customWidth="1"/>
    <col min="14845" max="14845" width="13.42578125" style="3" customWidth="1"/>
    <col min="14846" max="14846" width="10.140625" style="3" customWidth="1"/>
    <col min="14847" max="14847" width="4" style="3" customWidth="1"/>
    <col min="14848" max="14848" width="10.140625" style="3" customWidth="1"/>
    <col min="14849" max="14849" width="12.28515625" style="3" customWidth="1"/>
    <col min="14850" max="14850" width="22.140625" style="3" customWidth="1"/>
    <col min="14851" max="14851" width="11.42578125" style="3" customWidth="1"/>
    <col min="14852" max="14852" width="2.140625" style="3" customWidth="1"/>
    <col min="14853" max="14854" width="13.7109375" style="3" customWidth="1"/>
    <col min="14855" max="14855" width="4.7109375" style="3" customWidth="1"/>
    <col min="14856" max="14856" width="5.28515625" style="3" customWidth="1"/>
    <col min="14857" max="14857" width="3.5703125" style="3" customWidth="1"/>
    <col min="14858" max="14858" width="4.5703125" style="3" customWidth="1"/>
    <col min="14859" max="14859" width="1.140625" style="3" customWidth="1"/>
    <col min="14860" max="14860" width="7.85546875" style="3" customWidth="1"/>
    <col min="14861" max="14861" width="0" style="3" hidden="1" customWidth="1"/>
    <col min="14862" max="14862" width="5.7109375" style="3" customWidth="1"/>
    <col min="14863" max="14863" width="2.140625" style="3" customWidth="1"/>
    <col min="14864" max="15098" width="9.140625" style="3"/>
    <col min="15099" max="15099" width="3.28515625" style="3" customWidth="1"/>
    <col min="15100" max="15100" width="8.5703125" style="3" customWidth="1"/>
    <col min="15101" max="15101" width="13.42578125" style="3" customWidth="1"/>
    <col min="15102" max="15102" width="10.140625" style="3" customWidth="1"/>
    <col min="15103" max="15103" width="4" style="3" customWidth="1"/>
    <col min="15104" max="15104" width="10.140625" style="3" customWidth="1"/>
    <col min="15105" max="15105" width="12.28515625" style="3" customWidth="1"/>
    <col min="15106" max="15106" width="22.140625" style="3" customWidth="1"/>
    <col min="15107" max="15107" width="11.42578125" style="3" customWidth="1"/>
    <col min="15108" max="15108" width="2.140625" style="3" customWidth="1"/>
    <col min="15109" max="15110" width="13.7109375" style="3" customWidth="1"/>
    <col min="15111" max="15111" width="4.7109375" style="3" customWidth="1"/>
    <col min="15112" max="15112" width="5.28515625" style="3" customWidth="1"/>
    <col min="15113" max="15113" width="3.5703125" style="3" customWidth="1"/>
    <col min="15114" max="15114" width="4.5703125" style="3" customWidth="1"/>
    <col min="15115" max="15115" width="1.140625" style="3" customWidth="1"/>
    <col min="15116" max="15116" width="7.85546875" style="3" customWidth="1"/>
    <col min="15117" max="15117" width="0" style="3" hidden="1" customWidth="1"/>
    <col min="15118" max="15118" width="5.7109375" style="3" customWidth="1"/>
    <col min="15119" max="15119" width="2.140625" style="3" customWidth="1"/>
    <col min="15120" max="15354" width="9.140625" style="3"/>
    <col min="15355" max="15355" width="3.28515625" style="3" customWidth="1"/>
    <col min="15356" max="15356" width="8.5703125" style="3" customWidth="1"/>
    <col min="15357" max="15357" width="13.42578125" style="3" customWidth="1"/>
    <col min="15358" max="15358" width="10.140625" style="3" customWidth="1"/>
    <col min="15359" max="15359" width="4" style="3" customWidth="1"/>
    <col min="15360" max="15360" width="10.140625" style="3" customWidth="1"/>
    <col min="15361" max="15361" width="12.28515625" style="3" customWidth="1"/>
    <col min="15362" max="15362" width="22.140625" style="3" customWidth="1"/>
    <col min="15363" max="15363" width="11.42578125" style="3" customWidth="1"/>
    <col min="15364" max="15364" width="2.140625" style="3" customWidth="1"/>
    <col min="15365" max="15366" width="13.7109375" style="3" customWidth="1"/>
    <col min="15367" max="15367" width="4.7109375" style="3" customWidth="1"/>
    <col min="15368" max="15368" width="5.28515625" style="3" customWidth="1"/>
    <col min="15369" max="15369" width="3.5703125" style="3" customWidth="1"/>
    <col min="15370" max="15370" width="4.5703125" style="3" customWidth="1"/>
    <col min="15371" max="15371" width="1.140625" style="3" customWidth="1"/>
    <col min="15372" max="15372" width="7.85546875" style="3" customWidth="1"/>
    <col min="15373" max="15373" width="0" style="3" hidden="1" customWidth="1"/>
    <col min="15374" max="15374" width="5.7109375" style="3" customWidth="1"/>
    <col min="15375" max="15375" width="2.140625" style="3" customWidth="1"/>
    <col min="15376" max="15610" width="9.140625" style="3"/>
    <col min="15611" max="15611" width="3.28515625" style="3" customWidth="1"/>
    <col min="15612" max="15612" width="8.5703125" style="3" customWidth="1"/>
    <col min="15613" max="15613" width="13.42578125" style="3" customWidth="1"/>
    <col min="15614" max="15614" width="10.140625" style="3" customWidth="1"/>
    <col min="15615" max="15615" width="4" style="3" customWidth="1"/>
    <col min="15616" max="15616" width="10.140625" style="3" customWidth="1"/>
    <col min="15617" max="15617" width="12.28515625" style="3" customWidth="1"/>
    <col min="15618" max="15618" width="22.140625" style="3" customWidth="1"/>
    <col min="15619" max="15619" width="11.42578125" style="3" customWidth="1"/>
    <col min="15620" max="15620" width="2.140625" style="3" customWidth="1"/>
    <col min="15621" max="15622" width="13.7109375" style="3" customWidth="1"/>
    <col min="15623" max="15623" width="4.7109375" style="3" customWidth="1"/>
    <col min="15624" max="15624" width="5.28515625" style="3" customWidth="1"/>
    <col min="15625" max="15625" width="3.5703125" style="3" customWidth="1"/>
    <col min="15626" max="15626" width="4.5703125" style="3" customWidth="1"/>
    <col min="15627" max="15627" width="1.140625" style="3" customWidth="1"/>
    <col min="15628" max="15628" width="7.85546875" style="3" customWidth="1"/>
    <col min="15629" max="15629" width="0" style="3" hidden="1" customWidth="1"/>
    <col min="15630" max="15630" width="5.7109375" style="3" customWidth="1"/>
    <col min="15631" max="15631" width="2.140625" style="3" customWidth="1"/>
    <col min="15632" max="15866" width="9.140625" style="3"/>
    <col min="15867" max="15867" width="3.28515625" style="3" customWidth="1"/>
    <col min="15868" max="15868" width="8.5703125" style="3" customWidth="1"/>
    <col min="15869" max="15869" width="13.42578125" style="3" customWidth="1"/>
    <col min="15870" max="15870" width="10.140625" style="3" customWidth="1"/>
    <col min="15871" max="15871" width="4" style="3" customWidth="1"/>
    <col min="15872" max="15872" width="10.140625" style="3" customWidth="1"/>
    <col min="15873" max="15873" width="12.28515625" style="3" customWidth="1"/>
    <col min="15874" max="15874" width="22.140625" style="3" customWidth="1"/>
    <col min="15875" max="15875" width="11.42578125" style="3" customWidth="1"/>
    <col min="15876" max="15876" width="2.140625" style="3" customWidth="1"/>
    <col min="15877" max="15878" width="13.7109375" style="3" customWidth="1"/>
    <col min="15879" max="15879" width="4.7109375" style="3" customWidth="1"/>
    <col min="15880" max="15880" width="5.28515625" style="3" customWidth="1"/>
    <col min="15881" max="15881" width="3.5703125" style="3" customWidth="1"/>
    <col min="15882" max="15882" width="4.5703125" style="3" customWidth="1"/>
    <col min="15883" max="15883" width="1.140625" style="3" customWidth="1"/>
    <col min="15884" max="15884" width="7.85546875" style="3" customWidth="1"/>
    <col min="15885" max="15885" width="0" style="3" hidden="1" customWidth="1"/>
    <col min="15886" max="15886" width="5.7109375" style="3" customWidth="1"/>
    <col min="15887" max="15887" width="2.140625" style="3" customWidth="1"/>
    <col min="15888" max="16122" width="9.140625" style="3"/>
    <col min="16123" max="16123" width="3.28515625" style="3" customWidth="1"/>
    <col min="16124" max="16124" width="8.5703125" style="3" customWidth="1"/>
    <col min="16125" max="16125" width="13.42578125" style="3" customWidth="1"/>
    <col min="16126" max="16126" width="10.140625" style="3" customWidth="1"/>
    <col min="16127" max="16127" width="4" style="3" customWidth="1"/>
    <col min="16128" max="16128" width="10.140625" style="3" customWidth="1"/>
    <col min="16129" max="16129" width="12.28515625" style="3" customWidth="1"/>
    <col min="16130" max="16130" width="22.140625" style="3" customWidth="1"/>
    <col min="16131" max="16131" width="11.42578125" style="3" customWidth="1"/>
    <col min="16132" max="16132" width="2.140625" style="3" customWidth="1"/>
    <col min="16133" max="16134" width="13.7109375" style="3" customWidth="1"/>
    <col min="16135" max="16135" width="4.7109375" style="3" customWidth="1"/>
    <col min="16136" max="16136" width="5.28515625" style="3" customWidth="1"/>
    <col min="16137" max="16137" width="3.5703125" style="3" customWidth="1"/>
    <col min="16138" max="16138" width="4.5703125" style="3" customWidth="1"/>
    <col min="16139" max="16139" width="1.140625" style="3" customWidth="1"/>
    <col min="16140" max="16140" width="7.85546875" style="3" customWidth="1"/>
    <col min="16141" max="16141" width="0" style="3" hidden="1" customWidth="1"/>
    <col min="16142" max="16142" width="5.7109375" style="3" customWidth="1"/>
    <col min="16143" max="16143" width="2.140625" style="3" customWidth="1"/>
    <col min="16144" max="16384" width="9.140625" style="3"/>
  </cols>
  <sheetData>
    <row r="1" spans="1:13" ht="4.5" customHeight="1" x14ac:dyDescent="0.25">
      <c r="A1" s="20"/>
      <c r="B1" s="20"/>
      <c r="C1" s="20"/>
      <c r="D1" s="20"/>
      <c r="E1" s="20"/>
      <c r="F1" s="20"/>
    </row>
    <row r="2" spans="1:13" s="6" customFormat="1" ht="15.75" customHeight="1" x14ac:dyDescent="0.25">
      <c r="A2" s="276" t="s">
        <v>90</v>
      </c>
      <c r="B2" s="276"/>
      <c r="C2" s="276"/>
      <c r="D2" s="276"/>
      <c r="E2" s="276"/>
      <c r="F2" s="276"/>
      <c r="H2" s="274"/>
      <c r="I2" s="274"/>
      <c r="J2" s="275"/>
    </row>
    <row r="3" spans="1:13" s="6" customFormat="1" ht="15.75" customHeight="1" x14ac:dyDescent="0.25">
      <c r="A3" s="276" t="s">
        <v>91</v>
      </c>
      <c r="B3" s="276"/>
      <c r="C3" s="276"/>
      <c r="D3" s="276"/>
      <c r="E3" s="70"/>
      <c r="F3" s="70"/>
      <c r="H3" s="274"/>
      <c r="I3" s="274"/>
      <c r="J3" s="275"/>
    </row>
    <row r="4" spans="1:13" s="6" customFormat="1" ht="15.75" customHeight="1" x14ac:dyDescent="0.25">
      <c r="A4" s="276" t="s">
        <v>92</v>
      </c>
      <c r="B4" s="276"/>
      <c r="C4" s="276"/>
      <c r="D4" s="70"/>
      <c r="E4" s="70"/>
      <c r="F4" s="70"/>
      <c r="H4" s="274"/>
      <c r="I4" s="274"/>
      <c r="J4" s="275"/>
    </row>
    <row r="5" spans="1:13" s="6" customFormat="1" ht="15.75" customHeight="1" x14ac:dyDescent="0.25">
      <c r="A5" s="70" t="s">
        <v>107</v>
      </c>
      <c r="B5" s="51"/>
      <c r="C5" s="51"/>
      <c r="D5" s="51"/>
      <c r="E5" s="51"/>
      <c r="F5" s="51"/>
      <c r="H5" s="274"/>
      <c r="I5" s="274"/>
      <c r="J5" s="275"/>
    </row>
    <row r="6" spans="1:13" ht="36.75" customHeight="1" x14ac:dyDescent="0.2">
      <c r="A6" s="238" t="s">
        <v>105</v>
      </c>
      <c r="B6" s="277"/>
      <c r="C6" s="277"/>
      <c r="D6" s="277"/>
      <c r="E6" s="277"/>
      <c r="F6" s="277"/>
      <c r="G6" s="277"/>
      <c r="H6" s="277"/>
      <c r="I6" s="277"/>
      <c r="J6" s="277"/>
      <c r="K6" s="277"/>
      <c r="L6" s="277"/>
      <c r="M6" s="277"/>
    </row>
    <row r="7" spans="1:13" ht="78.75" customHeight="1" x14ac:dyDescent="0.25">
      <c r="A7" s="19"/>
      <c r="B7" s="249" t="s">
        <v>57</v>
      </c>
      <c r="C7" s="249"/>
      <c r="D7" s="249"/>
      <c r="E7" s="249"/>
      <c r="F7" s="249"/>
      <c r="G7" s="249"/>
      <c r="H7" s="249"/>
      <c r="I7" s="249"/>
      <c r="J7" s="249"/>
      <c r="K7" s="249"/>
      <c r="L7" s="249"/>
      <c r="M7" s="249"/>
    </row>
    <row r="8" spans="1:13" ht="15.75" x14ac:dyDescent="0.25">
      <c r="A8" s="19"/>
      <c r="B8" s="23"/>
      <c r="C8" s="23"/>
      <c r="D8" s="19"/>
      <c r="E8" s="19"/>
      <c r="F8" s="19"/>
      <c r="G8" s="19"/>
      <c r="H8" s="19"/>
      <c r="I8" s="24"/>
      <c r="J8" s="24"/>
      <c r="K8" s="24"/>
      <c r="L8" s="24"/>
      <c r="M8" s="24"/>
    </row>
    <row r="9" spans="1:13" s="12" customFormat="1" ht="63" x14ac:dyDescent="0.25">
      <c r="A9" s="25"/>
      <c r="B9" s="26" t="s">
        <v>41</v>
      </c>
      <c r="C9" s="27" t="s">
        <v>13</v>
      </c>
      <c r="D9" s="265" t="s">
        <v>22</v>
      </c>
      <c r="E9" s="273"/>
      <c r="F9" s="273"/>
      <c r="G9" s="273"/>
      <c r="H9" s="273"/>
      <c r="I9" s="27" t="s">
        <v>113</v>
      </c>
      <c r="J9" s="27" t="s">
        <v>114</v>
      </c>
      <c r="K9" s="27" t="s">
        <v>115</v>
      </c>
      <c r="L9" s="27" t="s">
        <v>93</v>
      </c>
      <c r="M9" s="28" t="s">
        <v>116</v>
      </c>
    </row>
    <row r="10" spans="1:13" ht="15.75" x14ac:dyDescent="0.25">
      <c r="A10" s="19"/>
      <c r="B10" s="170"/>
      <c r="C10" s="171"/>
      <c r="D10" s="267" t="s">
        <v>42</v>
      </c>
      <c r="E10" s="268"/>
      <c r="F10" s="268"/>
      <c r="G10" s="268"/>
      <c r="H10" s="268"/>
      <c r="I10" s="173">
        <f>I11+I15+I19</f>
        <v>413067.34</v>
      </c>
      <c r="J10" s="173">
        <f t="shared" ref="J10:M10" si="0">J11+J15+J19</f>
        <v>485350</v>
      </c>
      <c r="K10" s="173">
        <f t="shared" si="0"/>
        <v>547100</v>
      </c>
      <c r="L10" s="173">
        <f t="shared" si="0"/>
        <v>558300</v>
      </c>
      <c r="M10" s="173">
        <f t="shared" si="0"/>
        <v>566600</v>
      </c>
    </row>
    <row r="11" spans="1:13" ht="15.75" x14ac:dyDescent="0.25">
      <c r="A11" s="19"/>
      <c r="B11" s="29"/>
      <c r="C11" s="30" t="s">
        <v>58</v>
      </c>
      <c r="D11" s="269" t="s">
        <v>59</v>
      </c>
      <c r="E11" s="270"/>
      <c r="F11" s="270"/>
      <c r="G11" s="270"/>
      <c r="H11" s="270"/>
      <c r="I11" s="31">
        <f>I12</f>
        <v>276042.34000000003</v>
      </c>
      <c r="J11" s="31">
        <f>J12</f>
        <v>332000</v>
      </c>
      <c r="K11" s="31">
        <f t="shared" ref="K11:M11" si="1">K12</f>
        <v>400000</v>
      </c>
      <c r="L11" s="31">
        <f t="shared" si="1"/>
        <v>419100</v>
      </c>
      <c r="M11" s="32">
        <f t="shared" si="1"/>
        <v>428600</v>
      </c>
    </row>
    <row r="12" spans="1:13" ht="15.75" x14ac:dyDescent="0.25">
      <c r="A12" s="19"/>
      <c r="B12" s="33"/>
      <c r="C12" s="34" t="s">
        <v>60</v>
      </c>
      <c r="D12" s="263" t="s">
        <v>59</v>
      </c>
      <c r="E12" s="264"/>
      <c r="F12" s="264"/>
      <c r="G12" s="264"/>
      <c r="H12" s="264"/>
      <c r="I12" s="35">
        <f>I13</f>
        <v>276042.34000000003</v>
      </c>
      <c r="J12" s="35">
        <f t="shared" ref="J12:M12" si="2">J13</f>
        <v>332000</v>
      </c>
      <c r="K12" s="35">
        <f t="shared" si="2"/>
        <v>400000</v>
      </c>
      <c r="L12" s="35">
        <f t="shared" si="2"/>
        <v>419100</v>
      </c>
      <c r="M12" s="36">
        <f t="shared" si="2"/>
        <v>428600</v>
      </c>
    </row>
    <row r="13" spans="1:13" ht="15.75" x14ac:dyDescent="0.25">
      <c r="A13" s="19"/>
      <c r="B13" s="213"/>
      <c r="C13" s="141" t="s">
        <v>43</v>
      </c>
      <c r="D13" s="271" t="s">
        <v>5</v>
      </c>
      <c r="E13" s="272"/>
      <c r="F13" s="272"/>
      <c r="G13" s="272"/>
      <c r="H13" s="272"/>
      <c r="I13" s="214">
        <f>I14</f>
        <v>276042.34000000003</v>
      </c>
      <c r="J13" s="214">
        <f t="shared" ref="J13:M13" si="3">J14</f>
        <v>332000</v>
      </c>
      <c r="K13" s="214">
        <f t="shared" si="3"/>
        <v>400000</v>
      </c>
      <c r="L13" s="214">
        <f t="shared" si="3"/>
        <v>419100</v>
      </c>
      <c r="M13" s="215">
        <f t="shared" si="3"/>
        <v>428600</v>
      </c>
    </row>
    <row r="14" spans="1:13" ht="15.75" x14ac:dyDescent="0.25">
      <c r="A14" s="19"/>
      <c r="B14" s="37"/>
      <c r="C14" s="38" t="s">
        <v>47</v>
      </c>
      <c r="D14" s="261" t="s">
        <v>20</v>
      </c>
      <c r="E14" s="262"/>
      <c r="F14" s="262"/>
      <c r="G14" s="262"/>
      <c r="H14" s="262"/>
      <c r="I14" s="39">
        <v>276042.34000000003</v>
      </c>
      <c r="J14" s="41">
        <v>332000</v>
      </c>
      <c r="K14" s="41">
        <v>400000</v>
      </c>
      <c r="L14" s="41">
        <v>419100</v>
      </c>
      <c r="M14" s="42">
        <v>428600</v>
      </c>
    </row>
    <row r="15" spans="1:13" ht="15.75" x14ac:dyDescent="0.25">
      <c r="A15" s="19"/>
      <c r="B15" s="43"/>
      <c r="C15" s="30" t="s">
        <v>61</v>
      </c>
      <c r="D15" s="269" t="s">
        <v>62</v>
      </c>
      <c r="E15" s="270"/>
      <c r="F15" s="270"/>
      <c r="G15" s="270"/>
      <c r="H15" s="270"/>
      <c r="I15" s="31">
        <f>I16</f>
        <v>110629.82</v>
      </c>
      <c r="J15" s="31">
        <f t="shared" ref="J15:M15" si="4">J16</f>
        <v>125350</v>
      </c>
      <c r="K15" s="31">
        <f t="shared" si="4"/>
        <v>140600</v>
      </c>
      <c r="L15" s="31">
        <f t="shared" si="4"/>
        <v>135000</v>
      </c>
      <c r="M15" s="32">
        <f t="shared" si="4"/>
        <v>134000</v>
      </c>
    </row>
    <row r="16" spans="1:13" ht="15.75" x14ac:dyDescent="0.25">
      <c r="A16" s="19"/>
      <c r="B16" s="33"/>
      <c r="C16" s="34" t="s">
        <v>63</v>
      </c>
      <c r="D16" s="263" t="s">
        <v>64</v>
      </c>
      <c r="E16" s="264"/>
      <c r="F16" s="264"/>
      <c r="G16" s="264"/>
      <c r="H16" s="264"/>
      <c r="I16" s="35">
        <f>I17</f>
        <v>110629.82</v>
      </c>
      <c r="J16" s="35">
        <f t="shared" ref="J16:M16" si="5">J17</f>
        <v>125350</v>
      </c>
      <c r="K16" s="35">
        <f t="shared" si="5"/>
        <v>140600</v>
      </c>
      <c r="L16" s="35">
        <f t="shared" si="5"/>
        <v>135000</v>
      </c>
      <c r="M16" s="36">
        <f t="shared" si="5"/>
        <v>134000</v>
      </c>
    </row>
    <row r="17" spans="1:16" ht="15.75" x14ac:dyDescent="0.25">
      <c r="A17" s="19"/>
      <c r="B17" s="213"/>
      <c r="C17" s="141" t="s">
        <v>43</v>
      </c>
      <c r="D17" s="271" t="s">
        <v>5</v>
      </c>
      <c r="E17" s="272"/>
      <c r="F17" s="272"/>
      <c r="G17" s="272"/>
      <c r="H17" s="272"/>
      <c r="I17" s="214">
        <f>I18</f>
        <v>110629.82</v>
      </c>
      <c r="J17" s="142">
        <f>J18</f>
        <v>125350</v>
      </c>
      <c r="K17" s="142">
        <f>K18</f>
        <v>140600</v>
      </c>
      <c r="L17" s="142">
        <f>L18</f>
        <v>135000</v>
      </c>
      <c r="M17" s="216">
        <f>M18</f>
        <v>134000</v>
      </c>
    </row>
    <row r="18" spans="1:16" ht="31.5" customHeight="1" x14ac:dyDescent="0.25">
      <c r="A18" s="19"/>
      <c r="B18" s="37"/>
      <c r="C18" s="44">
        <v>65</v>
      </c>
      <c r="D18" s="261" t="s">
        <v>46</v>
      </c>
      <c r="E18" s="262"/>
      <c r="F18" s="262"/>
      <c r="G18" s="262"/>
      <c r="H18" s="262"/>
      <c r="I18" s="39">
        <v>110629.82</v>
      </c>
      <c r="J18" s="41">
        <v>125350</v>
      </c>
      <c r="K18" s="41">
        <v>140600</v>
      </c>
      <c r="L18" s="41">
        <v>135000</v>
      </c>
      <c r="M18" s="42">
        <v>134000</v>
      </c>
    </row>
    <row r="19" spans="1:16" ht="15.75" x14ac:dyDescent="0.25">
      <c r="A19" s="19"/>
      <c r="B19" s="43"/>
      <c r="C19" s="30" t="s">
        <v>65</v>
      </c>
      <c r="D19" s="269" t="s">
        <v>66</v>
      </c>
      <c r="E19" s="270"/>
      <c r="F19" s="270"/>
      <c r="G19" s="270"/>
      <c r="H19" s="270"/>
      <c r="I19" s="31">
        <f>I20+I23</f>
        <v>26395.18</v>
      </c>
      <c r="J19" s="31">
        <f t="shared" ref="J19:M19" si="6">J20+J23</f>
        <v>28000</v>
      </c>
      <c r="K19" s="31">
        <f t="shared" si="6"/>
        <v>6500</v>
      </c>
      <c r="L19" s="31">
        <f t="shared" si="6"/>
        <v>4200</v>
      </c>
      <c r="M19" s="31">
        <f t="shared" si="6"/>
        <v>4000</v>
      </c>
    </row>
    <row r="20" spans="1:16" ht="15.75" x14ac:dyDescent="0.25">
      <c r="A20" s="19"/>
      <c r="B20" s="33"/>
      <c r="C20" s="34" t="s">
        <v>117</v>
      </c>
      <c r="D20" s="263" t="s">
        <v>68</v>
      </c>
      <c r="E20" s="264"/>
      <c r="F20" s="264"/>
      <c r="G20" s="264"/>
      <c r="H20" s="264"/>
      <c r="I20" s="35">
        <f>I21</f>
        <v>0</v>
      </c>
      <c r="J20" s="35">
        <f t="shared" ref="J20:M20" si="7">J21</f>
        <v>2000</v>
      </c>
      <c r="K20" s="35">
        <f t="shared" si="7"/>
        <v>1550</v>
      </c>
      <c r="L20" s="35">
        <f t="shared" si="7"/>
        <v>1200</v>
      </c>
      <c r="M20" s="36">
        <f t="shared" si="7"/>
        <v>1200</v>
      </c>
    </row>
    <row r="21" spans="1:16" ht="15.75" x14ac:dyDescent="0.25">
      <c r="A21" s="19"/>
      <c r="B21" s="213"/>
      <c r="C21" s="141" t="s">
        <v>43</v>
      </c>
      <c r="D21" s="271" t="s">
        <v>5</v>
      </c>
      <c r="E21" s="272"/>
      <c r="F21" s="272"/>
      <c r="G21" s="272"/>
      <c r="H21" s="272"/>
      <c r="I21" s="214">
        <f>I22</f>
        <v>0</v>
      </c>
      <c r="J21" s="214">
        <f t="shared" ref="J21:M21" si="8">J22</f>
        <v>2000</v>
      </c>
      <c r="K21" s="214">
        <f t="shared" si="8"/>
        <v>1550</v>
      </c>
      <c r="L21" s="214">
        <f t="shared" si="8"/>
        <v>1200</v>
      </c>
      <c r="M21" s="215">
        <f t="shared" si="8"/>
        <v>1200</v>
      </c>
    </row>
    <row r="22" spans="1:16" ht="30.75" customHeight="1" x14ac:dyDescent="0.25">
      <c r="A22" s="19"/>
      <c r="B22" s="37"/>
      <c r="C22" s="44">
        <v>63</v>
      </c>
      <c r="D22" s="261" t="s">
        <v>19</v>
      </c>
      <c r="E22" s="262"/>
      <c r="F22" s="262"/>
      <c r="G22" s="262"/>
      <c r="H22" s="262"/>
      <c r="I22" s="39">
        <v>0</v>
      </c>
      <c r="J22" s="41">
        <v>2000</v>
      </c>
      <c r="K22" s="41">
        <v>1550</v>
      </c>
      <c r="L22" s="41">
        <v>1200</v>
      </c>
      <c r="M22" s="42">
        <v>1200</v>
      </c>
    </row>
    <row r="23" spans="1:16" ht="15.75" x14ac:dyDescent="0.25">
      <c r="A23" s="19"/>
      <c r="B23" s="33"/>
      <c r="C23" s="34" t="s">
        <v>67</v>
      </c>
      <c r="D23" s="263" t="s">
        <v>68</v>
      </c>
      <c r="E23" s="264"/>
      <c r="F23" s="264"/>
      <c r="G23" s="264"/>
      <c r="H23" s="264"/>
      <c r="I23" s="35">
        <f>I24</f>
        <v>26395.18</v>
      </c>
      <c r="J23" s="35">
        <f t="shared" ref="J23:M23" si="9">J24</f>
        <v>26000</v>
      </c>
      <c r="K23" s="35">
        <f t="shared" si="9"/>
        <v>4950</v>
      </c>
      <c r="L23" s="35">
        <f t="shared" si="9"/>
        <v>3000</v>
      </c>
      <c r="M23" s="35">
        <f t="shared" si="9"/>
        <v>2800</v>
      </c>
    </row>
    <row r="24" spans="1:16" ht="15.75" x14ac:dyDescent="0.25">
      <c r="A24" s="19"/>
      <c r="B24" s="213"/>
      <c r="C24" s="141" t="s">
        <v>43</v>
      </c>
      <c r="D24" s="271" t="s">
        <v>5</v>
      </c>
      <c r="E24" s="272"/>
      <c r="F24" s="272"/>
      <c r="G24" s="272"/>
      <c r="H24" s="272"/>
      <c r="I24" s="214">
        <f>I25</f>
        <v>26395.18</v>
      </c>
      <c r="J24" s="214">
        <f t="shared" ref="J24:M24" si="10">J25</f>
        <v>26000</v>
      </c>
      <c r="K24" s="214">
        <f t="shared" si="10"/>
        <v>4950</v>
      </c>
      <c r="L24" s="214">
        <f t="shared" si="10"/>
        <v>3000</v>
      </c>
      <c r="M24" s="214">
        <f t="shared" si="10"/>
        <v>2800</v>
      </c>
    </row>
    <row r="25" spans="1:16" ht="20.25" customHeight="1" x14ac:dyDescent="0.25">
      <c r="A25" s="19"/>
      <c r="B25" s="45"/>
      <c r="C25" s="46">
        <v>63</v>
      </c>
      <c r="D25" s="259" t="s">
        <v>19</v>
      </c>
      <c r="E25" s="260"/>
      <c r="F25" s="260"/>
      <c r="G25" s="260"/>
      <c r="H25" s="260"/>
      <c r="I25" s="48">
        <v>26395.18</v>
      </c>
      <c r="J25" s="49">
        <v>26000</v>
      </c>
      <c r="K25" s="49">
        <v>4950</v>
      </c>
      <c r="L25" s="49">
        <v>3000</v>
      </c>
      <c r="M25" s="50">
        <v>2800</v>
      </c>
    </row>
    <row r="26" spans="1:16" ht="33" customHeight="1" x14ac:dyDescent="0.25">
      <c r="A26" s="19"/>
      <c r="B26" s="249" t="s">
        <v>69</v>
      </c>
      <c r="C26" s="249"/>
      <c r="D26" s="249"/>
      <c r="E26" s="249"/>
      <c r="F26" s="249"/>
      <c r="G26" s="249"/>
      <c r="H26" s="249"/>
      <c r="I26" s="249"/>
      <c r="J26" s="249"/>
      <c r="K26" s="249"/>
      <c r="L26" s="249"/>
      <c r="M26" s="249"/>
    </row>
    <row r="27" spans="1:16" s="12" customFormat="1" ht="63" x14ac:dyDescent="0.25">
      <c r="A27" s="25"/>
      <c r="B27" s="26" t="s">
        <v>41</v>
      </c>
      <c r="C27" s="27" t="s">
        <v>13</v>
      </c>
      <c r="D27" s="265" t="s">
        <v>22</v>
      </c>
      <c r="E27" s="273"/>
      <c r="F27" s="273"/>
      <c r="G27" s="273"/>
      <c r="H27" s="273"/>
      <c r="I27" s="27" t="s">
        <v>113</v>
      </c>
      <c r="J27" s="27" t="s">
        <v>114</v>
      </c>
      <c r="K27" s="27" t="s">
        <v>115</v>
      </c>
      <c r="L27" s="27" t="s">
        <v>93</v>
      </c>
      <c r="M27" s="28" t="s">
        <v>116</v>
      </c>
    </row>
    <row r="28" spans="1:16" ht="15.75" x14ac:dyDescent="0.25">
      <c r="A28" s="19"/>
      <c r="B28" s="170"/>
      <c r="C28" s="171"/>
      <c r="D28" s="267" t="s">
        <v>49</v>
      </c>
      <c r="E28" s="268"/>
      <c r="F28" s="268"/>
      <c r="G28" s="268"/>
      <c r="H28" s="268"/>
      <c r="I28" s="173">
        <f>I31+I35+I39+I43+I47+I50+I53</f>
        <v>413067.34</v>
      </c>
      <c r="J28" s="173">
        <f t="shared" ref="J28:M28" si="11">J31+J35+J39+J43+J47+J50+J53</f>
        <v>485350</v>
      </c>
      <c r="K28" s="173">
        <f t="shared" si="11"/>
        <v>547100</v>
      </c>
      <c r="L28" s="173">
        <f t="shared" si="11"/>
        <v>558300</v>
      </c>
      <c r="M28" s="173">
        <f t="shared" si="11"/>
        <v>566600</v>
      </c>
    </row>
    <row r="29" spans="1:16" ht="15.75" x14ac:dyDescent="0.25">
      <c r="A29" s="19"/>
      <c r="B29" s="29"/>
      <c r="C29" s="30" t="s">
        <v>58</v>
      </c>
      <c r="D29" s="269" t="s">
        <v>59</v>
      </c>
      <c r="E29" s="270"/>
      <c r="F29" s="270"/>
      <c r="G29" s="270"/>
      <c r="H29" s="270"/>
      <c r="I29" s="31">
        <f>I30</f>
        <v>276042.34000000003</v>
      </c>
      <c r="J29" s="31">
        <f t="shared" ref="J29:M29" si="12">J30</f>
        <v>332000</v>
      </c>
      <c r="K29" s="31">
        <f t="shared" si="12"/>
        <v>402000</v>
      </c>
      <c r="L29" s="31">
        <f t="shared" si="12"/>
        <v>419100</v>
      </c>
      <c r="M29" s="32">
        <f t="shared" si="12"/>
        <v>428600</v>
      </c>
    </row>
    <row r="30" spans="1:16" ht="15.75" x14ac:dyDescent="0.25">
      <c r="A30" s="19"/>
      <c r="B30" s="33"/>
      <c r="C30" s="34" t="s">
        <v>60</v>
      </c>
      <c r="D30" s="263" t="s">
        <v>59</v>
      </c>
      <c r="E30" s="264"/>
      <c r="F30" s="264"/>
      <c r="G30" s="264"/>
      <c r="H30" s="264"/>
      <c r="I30" s="35">
        <f>I31+I35</f>
        <v>276042.34000000003</v>
      </c>
      <c r="J30" s="35">
        <f t="shared" ref="J30:M30" si="13">J31+J35</f>
        <v>332000</v>
      </c>
      <c r="K30" s="35">
        <f t="shared" si="13"/>
        <v>402000</v>
      </c>
      <c r="L30" s="35">
        <f t="shared" si="13"/>
        <v>419100</v>
      </c>
      <c r="M30" s="36">
        <f t="shared" si="13"/>
        <v>428600</v>
      </c>
    </row>
    <row r="31" spans="1:16" ht="15.75" x14ac:dyDescent="0.25">
      <c r="A31" s="19"/>
      <c r="B31" s="213"/>
      <c r="C31" s="144">
        <v>3</v>
      </c>
      <c r="D31" s="271" t="s">
        <v>6</v>
      </c>
      <c r="E31" s="272"/>
      <c r="F31" s="272"/>
      <c r="G31" s="272"/>
      <c r="H31" s="272"/>
      <c r="I31" s="214">
        <f>I32+I33+I34</f>
        <v>276042.34000000003</v>
      </c>
      <c r="J31" s="214">
        <f t="shared" ref="J31:M31" si="14">J32+J33+J34</f>
        <v>332000</v>
      </c>
      <c r="K31" s="214">
        <f t="shared" si="14"/>
        <v>402000</v>
      </c>
      <c r="L31" s="214">
        <f t="shared" si="14"/>
        <v>419100</v>
      </c>
      <c r="M31" s="215">
        <f t="shared" si="14"/>
        <v>428600</v>
      </c>
    </row>
    <row r="32" spans="1:16" ht="15.75" x14ac:dyDescent="0.25">
      <c r="A32" s="19"/>
      <c r="B32" s="37"/>
      <c r="C32" s="44">
        <v>31</v>
      </c>
      <c r="D32" s="261" t="s">
        <v>7</v>
      </c>
      <c r="E32" s="262"/>
      <c r="F32" s="262"/>
      <c r="G32" s="262"/>
      <c r="H32" s="262"/>
      <c r="I32" s="39">
        <v>276042.34000000003</v>
      </c>
      <c r="J32" s="41">
        <v>332000</v>
      </c>
      <c r="K32" s="41">
        <v>402000</v>
      </c>
      <c r="L32" s="41">
        <v>419100</v>
      </c>
      <c r="M32" s="42">
        <v>428600</v>
      </c>
      <c r="P32" s="217"/>
    </row>
    <row r="33" spans="1:17" ht="15.75" x14ac:dyDescent="0.25">
      <c r="A33" s="19"/>
      <c r="B33" s="37"/>
      <c r="C33" s="44">
        <v>32</v>
      </c>
      <c r="D33" s="261" t="s">
        <v>14</v>
      </c>
      <c r="E33" s="262"/>
      <c r="F33" s="262"/>
      <c r="G33" s="262"/>
      <c r="H33" s="262"/>
      <c r="I33" s="39"/>
      <c r="J33" s="41"/>
      <c r="K33" s="41"/>
      <c r="L33" s="41"/>
      <c r="M33" s="42"/>
      <c r="P33" s="217"/>
      <c r="Q33" s="217"/>
    </row>
    <row r="34" spans="1:17" ht="15.75" x14ac:dyDescent="0.25">
      <c r="A34" s="19"/>
      <c r="B34" s="37"/>
      <c r="C34" s="44">
        <v>34</v>
      </c>
      <c r="D34" s="261" t="s">
        <v>54</v>
      </c>
      <c r="E34" s="262"/>
      <c r="F34" s="262"/>
      <c r="G34" s="262"/>
      <c r="H34" s="262"/>
      <c r="I34" s="39"/>
      <c r="J34" s="41"/>
      <c r="K34" s="41"/>
      <c r="L34" s="41"/>
      <c r="M34" s="42"/>
      <c r="P34" s="218"/>
      <c r="Q34" s="217"/>
    </row>
    <row r="35" spans="1:17" ht="15.75" x14ac:dyDescent="0.25">
      <c r="A35" s="19"/>
      <c r="B35" s="213"/>
      <c r="C35" s="144">
        <v>4</v>
      </c>
      <c r="D35" s="271" t="s">
        <v>8</v>
      </c>
      <c r="E35" s="272"/>
      <c r="F35" s="272"/>
      <c r="G35" s="272"/>
      <c r="H35" s="272"/>
      <c r="I35" s="214">
        <f>I36</f>
        <v>0</v>
      </c>
      <c r="J35" s="214">
        <f t="shared" ref="J35:M35" si="15">J36</f>
        <v>0</v>
      </c>
      <c r="K35" s="214">
        <f t="shared" si="15"/>
        <v>0</v>
      </c>
      <c r="L35" s="214">
        <f t="shared" si="15"/>
        <v>0</v>
      </c>
      <c r="M35" s="215">
        <f t="shared" si="15"/>
        <v>0</v>
      </c>
      <c r="P35" s="218"/>
      <c r="Q35" s="218"/>
    </row>
    <row r="36" spans="1:17" ht="15.75" x14ac:dyDescent="0.25">
      <c r="A36" s="19"/>
      <c r="B36" s="37"/>
      <c r="C36" s="44">
        <v>42</v>
      </c>
      <c r="D36" s="261" t="s">
        <v>21</v>
      </c>
      <c r="E36" s="262"/>
      <c r="F36" s="262"/>
      <c r="G36" s="262"/>
      <c r="H36" s="262"/>
      <c r="I36" s="39">
        <v>0</v>
      </c>
      <c r="J36" s="41">
        <v>0</v>
      </c>
      <c r="K36" s="41">
        <v>0</v>
      </c>
      <c r="L36" s="41">
        <v>0</v>
      </c>
      <c r="M36" s="42">
        <v>0</v>
      </c>
      <c r="P36" s="217"/>
      <c r="Q36" s="217"/>
    </row>
    <row r="37" spans="1:17" ht="15.75" x14ac:dyDescent="0.25">
      <c r="A37" s="19"/>
      <c r="B37" s="29"/>
      <c r="C37" s="30" t="s">
        <v>61</v>
      </c>
      <c r="D37" s="269" t="s">
        <v>62</v>
      </c>
      <c r="E37" s="270"/>
      <c r="F37" s="270"/>
      <c r="G37" s="270"/>
      <c r="H37" s="270"/>
      <c r="I37" s="31">
        <f>I38</f>
        <v>110629.82000000002</v>
      </c>
      <c r="J37" s="31">
        <f t="shared" ref="J37:M37" si="16">J38</f>
        <v>125350</v>
      </c>
      <c r="K37" s="31">
        <f t="shared" si="16"/>
        <v>138600</v>
      </c>
      <c r="L37" s="31">
        <f t="shared" si="16"/>
        <v>135000</v>
      </c>
      <c r="M37" s="32">
        <f t="shared" si="16"/>
        <v>134000</v>
      </c>
      <c r="Q37" s="217"/>
    </row>
    <row r="38" spans="1:17" ht="15.75" x14ac:dyDescent="0.25">
      <c r="A38" s="19"/>
      <c r="B38" s="33"/>
      <c r="C38" s="34" t="s">
        <v>63</v>
      </c>
      <c r="D38" s="263" t="s">
        <v>64</v>
      </c>
      <c r="E38" s="264"/>
      <c r="F38" s="264"/>
      <c r="G38" s="264"/>
      <c r="H38" s="264"/>
      <c r="I38" s="35">
        <f>I39+I43</f>
        <v>110629.82000000002</v>
      </c>
      <c r="J38" s="35">
        <f t="shared" ref="J38:M38" si="17">J39+J43</f>
        <v>125350</v>
      </c>
      <c r="K38" s="35">
        <f t="shared" si="17"/>
        <v>138600</v>
      </c>
      <c r="L38" s="35">
        <f t="shared" si="17"/>
        <v>135000</v>
      </c>
      <c r="M38" s="35">
        <f t="shared" si="17"/>
        <v>134000</v>
      </c>
    </row>
    <row r="39" spans="1:17" ht="15.75" x14ac:dyDescent="0.25">
      <c r="A39" s="19"/>
      <c r="B39" s="213"/>
      <c r="C39" s="144">
        <v>3</v>
      </c>
      <c r="D39" s="271" t="s">
        <v>6</v>
      </c>
      <c r="E39" s="272"/>
      <c r="F39" s="272"/>
      <c r="G39" s="272"/>
      <c r="H39" s="272"/>
      <c r="I39" s="214">
        <f>I40+I41+I42</f>
        <v>108801.05000000002</v>
      </c>
      <c r="J39" s="214">
        <f t="shared" ref="J39:M39" si="18">J40+J41+J42</f>
        <v>122350</v>
      </c>
      <c r="K39" s="214">
        <f t="shared" si="18"/>
        <v>138600</v>
      </c>
      <c r="L39" s="214">
        <f t="shared" si="18"/>
        <v>132600</v>
      </c>
      <c r="M39" s="214">
        <f t="shared" si="18"/>
        <v>131500</v>
      </c>
    </row>
    <row r="40" spans="1:17" ht="15.75" x14ac:dyDescent="0.25">
      <c r="A40" s="19"/>
      <c r="B40" s="37"/>
      <c r="C40" s="44">
        <v>31</v>
      </c>
      <c r="D40" s="261" t="s">
        <v>7</v>
      </c>
      <c r="E40" s="262"/>
      <c r="F40" s="262"/>
      <c r="G40" s="262"/>
      <c r="H40" s="262"/>
      <c r="I40" s="39">
        <v>69674.8</v>
      </c>
      <c r="J40" s="41">
        <v>59900</v>
      </c>
      <c r="K40" s="41">
        <v>32900</v>
      </c>
      <c r="L40" s="41">
        <v>23800</v>
      </c>
      <c r="M40" s="42">
        <v>21400</v>
      </c>
    </row>
    <row r="41" spans="1:17" ht="15.75" x14ac:dyDescent="0.25">
      <c r="A41" s="19"/>
      <c r="B41" s="37"/>
      <c r="C41" s="44">
        <v>32</v>
      </c>
      <c r="D41" s="261" t="s">
        <v>14</v>
      </c>
      <c r="E41" s="262"/>
      <c r="F41" s="262"/>
      <c r="G41" s="262"/>
      <c r="H41" s="262"/>
      <c r="I41" s="39">
        <v>38238.65</v>
      </c>
      <c r="J41" s="41">
        <v>61550</v>
      </c>
      <c r="K41" s="41">
        <v>104500</v>
      </c>
      <c r="L41" s="41">
        <v>107500</v>
      </c>
      <c r="M41" s="42">
        <v>108900</v>
      </c>
    </row>
    <row r="42" spans="1:17" ht="15" customHeight="1" x14ac:dyDescent="0.25">
      <c r="A42" s="19"/>
      <c r="B42" s="37"/>
      <c r="C42" s="44">
        <v>34</v>
      </c>
      <c r="D42" s="278" t="s">
        <v>54</v>
      </c>
      <c r="E42" s="279"/>
      <c r="F42" s="279"/>
      <c r="G42" s="279"/>
      <c r="H42" s="280"/>
      <c r="I42" s="39">
        <v>887.6</v>
      </c>
      <c r="J42" s="41">
        <v>900</v>
      </c>
      <c r="K42" s="41">
        <v>1200</v>
      </c>
      <c r="L42" s="41">
        <v>1300</v>
      </c>
      <c r="M42" s="42">
        <v>1200</v>
      </c>
    </row>
    <row r="43" spans="1:17" ht="15.75" x14ac:dyDescent="0.25">
      <c r="A43" s="19"/>
      <c r="B43" s="213"/>
      <c r="C43" s="144">
        <v>4</v>
      </c>
      <c r="D43" s="271" t="s">
        <v>8</v>
      </c>
      <c r="E43" s="272"/>
      <c r="F43" s="272"/>
      <c r="G43" s="272"/>
      <c r="H43" s="272"/>
      <c r="I43" s="214">
        <f>I44</f>
        <v>1828.77</v>
      </c>
      <c r="J43" s="214">
        <f t="shared" ref="J43:M43" si="19">J44</f>
        <v>3000</v>
      </c>
      <c r="K43" s="214">
        <f t="shared" si="19"/>
        <v>0</v>
      </c>
      <c r="L43" s="214">
        <f t="shared" si="19"/>
        <v>2400</v>
      </c>
      <c r="M43" s="215">
        <f t="shared" si="19"/>
        <v>2500</v>
      </c>
    </row>
    <row r="44" spans="1:17" ht="15.75" x14ac:dyDescent="0.25">
      <c r="A44" s="19"/>
      <c r="B44" s="37"/>
      <c r="C44" s="44">
        <v>42</v>
      </c>
      <c r="D44" s="261" t="s">
        <v>21</v>
      </c>
      <c r="E44" s="262"/>
      <c r="F44" s="262"/>
      <c r="G44" s="262"/>
      <c r="H44" s="262"/>
      <c r="I44" s="39">
        <v>1828.77</v>
      </c>
      <c r="J44" s="41">
        <v>3000</v>
      </c>
      <c r="K44" s="41"/>
      <c r="L44" s="41">
        <v>2400</v>
      </c>
      <c r="M44" s="42">
        <v>2500</v>
      </c>
    </row>
    <row r="45" spans="1:17" ht="15.75" x14ac:dyDescent="0.25">
      <c r="A45" s="19"/>
      <c r="B45" s="29"/>
      <c r="C45" s="30" t="s">
        <v>65</v>
      </c>
      <c r="D45" s="269" t="s">
        <v>66</v>
      </c>
      <c r="E45" s="270"/>
      <c r="F45" s="270"/>
      <c r="G45" s="270"/>
      <c r="H45" s="270"/>
      <c r="I45" s="31">
        <f>I46+I52</f>
        <v>26395.18</v>
      </c>
      <c r="J45" s="31">
        <f t="shared" ref="J45:M45" si="20">J46+J52</f>
        <v>28000</v>
      </c>
      <c r="K45" s="31">
        <f t="shared" si="20"/>
        <v>6500</v>
      </c>
      <c r="L45" s="31">
        <f t="shared" si="20"/>
        <v>4200</v>
      </c>
      <c r="M45" s="31">
        <f t="shared" si="20"/>
        <v>4000</v>
      </c>
    </row>
    <row r="46" spans="1:17" ht="15.75" x14ac:dyDescent="0.25">
      <c r="A46" s="19"/>
      <c r="B46" s="33"/>
      <c r="C46" s="34" t="s">
        <v>67</v>
      </c>
      <c r="D46" s="263" t="s">
        <v>68</v>
      </c>
      <c r="E46" s="264"/>
      <c r="F46" s="264"/>
      <c r="G46" s="264"/>
      <c r="H46" s="264"/>
      <c r="I46" s="35">
        <f>I47+I50</f>
        <v>26395.18</v>
      </c>
      <c r="J46" s="35">
        <f t="shared" ref="J46:M46" si="21">J47+J50</f>
        <v>26000</v>
      </c>
      <c r="K46" s="35">
        <f t="shared" si="21"/>
        <v>4950</v>
      </c>
      <c r="L46" s="35">
        <f t="shared" si="21"/>
        <v>3000</v>
      </c>
      <c r="M46" s="36">
        <f t="shared" si="21"/>
        <v>2800</v>
      </c>
    </row>
    <row r="47" spans="1:17" ht="15.75" x14ac:dyDescent="0.25">
      <c r="A47" s="19"/>
      <c r="B47" s="213"/>
      <c r="C47" s="144">
        <v>3</v>
      </c>
      <c r="D47" s="271" t="s">
        <v>6</v>
      </c>
      <c r="E47" s="272"/>
      <c r="F47" s="272"/>
      <c r="G47" s="272"/>
      <c r="H47" s="272"/>
      <c r="I47" s="214">
        <f>I48+I49</f>
        <v>26395.18</v>
      </c>
      <c r="J47" s="214">
        <f t="shared" ref="J47:M47" si="22">J48+J49</f>
        <v>26000</v>
      </c>
      <c r="K47" s="214">
        <f t="shared" si="22"/>
        <v>2450</v>
      </c>
      <c r="L47" s="214">
        <f t="shared" si="22"/>
        <v>3000</v>
      </c>
      <c r="M47" s="214">
        <f t="shared" si="22"/>
        <v>2800</v>
      </c>
    </row>
    <row r="48" spans="1:17" ht="15.75" x14ac:dyDescent="0.25">
      <c r="A48" s="19"/>
      <c r="B48" s="37"/>
      <c r="C48" s="44">
        <v>31</v>
      </c>
      <c r="D48" s="278" t="s">
        <v>7</v>
      </c>
      <c r="E48" s="279"/>
      <c r="F48" s="279"/>
      <c r="G48" s="279"/>
      <c r="H48" s="280"/>
      <c r="I48" s="39"/>
      <c r="J48" s="39"/>
      <c r="K48" s="39"/>
      <c r="L48" s="39"/>
      <c r="M48" s="40"/>
    </row>
    <row r="49" spans="1:13" ht="15.75" x14ac:dyDescent="0.25">
      <c r="A49" s="19"/>
      <c r="B49" s="37"/>
      <c r="C49" s="44">
        <v>32</v>
      </c>
      <c r="D49" s="261" t="s">
        <v>14</v>
      </c>
      <c r="E49" s="262"/>
      <c r="F49" s="262"/>
      <c r="G49" s="262"/>
      <c r="H49" s="262"/>
      <c r="I49" s="39">
        <v>26395.18</v>
      </c>
      <c r="J49" s="41">
        <v>26000</v>
      </c>
      <c r="K49" s="41">
        <v>2450</v>
      </c>
      <c r="L49" s="41">
        <v>3000</v>
      </c>
      <c r="M49" s="42">
        <v>2800</v>
      </c>
    </row>
    <row r="50" spans="1:13" ht="15.75" x14ac:dyDescent="0.25">
      <c r="A50" s="19"/>
      <c r="B50" s="213"/>
      <c r="C50" s="144">
        <v>4</v>
      </c>
      <c r="D50" s="271" t="s">
        <v>8</v>
      </c>
      <c r="E50" s="272"/>
      <c r="F50" s="272"/>
      <c r="G50" s="272"/>
      <c r="H50" s="272"/>
      <c r="I50" s="214">
        <f>I51</f>
        <v>0</v>
      </c>
      <c r="J50" s="214">
        <f t="shared" ref="J50:M50" si="23">J51</f>
        <v>0</v>
      </c>
      <c r="K50" s="214">
        <f t="shared" si="23"/>
        <v>2500</v>
      </c>
      <c r="L50" s="214">
        <f t="shared" si="23"/>
        <v>0</v>
      </c>
      <c r="M50" s="215">
        <f t="shared" si="23"/>
        <v>0</v>
      </c>
    </row>
    <row r="51" spans="1:13" ht="15.75" x14ac:dyDescent="0.25">
      <c r="A51" s="19"/>
      <c r="B51" s="37"/>
      <c r="C51" s="44">
        <v>42</v>
      </c>
      <c r="D51" s="261" t="s">
        <v>21</v>
      </c>
      <c r="E51" s="262"/>
      <c r="F51" s="262"/>
      <c r="G51" s="262"/>
      <c r="H51" s="262"/>
      <c r="I51" s="39"/>
      <c r="J51" s="41">
        <v>0</v>
      </c>
      <c r="K51" s="41">
        <v>2500</v>
      </c>
      <c r="L51" s="41"/>
      <c r="M51" s="42"/>
    </row>
    <row r="52" spans="1:13" ht="14.25" customHeight="1" x14ac:dyDescent="0.25">
      <c r="A52" s="19"/>
      <c r="B52" s="33"/>
      <c r="C52" s="34" t="s">
        <v>117</v>
      </c>
      <c r="D52" s="263" t="s">
        <v>118</v>
      </c>
      <c r="E52" s="264"/>
      <c r="F52" s="264"/>
      <c r="G52" s="264"/>
      <c r="H52" s="264"/>
      <c r="I52" s="35">
        <f>I53</f>
        <v>0</v>
      </c>
      <c r="J52" s="35">
        <f t="shared" ref="J52:M52" si="24">J53</f>
        <v>2000</v>
      </c>
      <c r="K52" s="35">
        <f t="shared" si="24"/>
        <v>1550</v>
      </c>
      <c r="L52" s="35">
        <f t="shared" si="24"/>
        <v>1200</v>
      </c>
      <c r="M52" s="35">
        <f t="shared" si="24"/>
        <v>1200</v>
      </c>
    </row>
    <row r="53" spans="1:13" ht="14.25" customHeight="1" x14ac:dyDescent="0.25">
      <c r="A53" s="19"/>
      <c r="B53" s="213"/>
      <c r="C53" s="144">
        <v>3</v>
      </c>
      <c r="D53" s="271" t="s">
        <v>6</v>
      </c>
      <c r="E53" s="272"/>
      <c r="F53" s="272"/>
      <c r="G53" s="272"/>
      <c r="H53" s="272"/>
      <c r="I53" s="214">
        <f>I54</f>
        <v>0</v>
      </c>
      <c r="J53" s="214">
        <f t="shared" ref="J53:M53" si="25">J54</f>
        <v>2000</v>
      </c>
      <c r="K53" s="214">
        <f t="shared" si="25"/>
        <v>1550</v>
      </c>
      <c r="L53" s="214">
        <f t="shared" si="25"/>
        <v>1200</v>
      </c>
      <c r="M53" s="215">
        <f t="shared" si="25"/>
        <v>1200</v>
      </c>
    </row>
    <row r="54" spans="1:13" ht="14.25" customHeight="1" x14ac:dyDescent="0.25">
      <c r="A54" s="19"/>
      <c r="B54" s="45"/>
      <c r="C54" s="46">
        <v>32</v>
      </c>
      <c r="D54" s="259" t="s">
        <v>14</v>
      </c>
      <c r="E54" s="260"/>
      <c r="F54" s="260"/>
      <c r="G54" s="260"/>
      <c r="H54" s="260"/>
      <c r="I54" s="48">
        <v>0</v>
      </c>
      <c r="J54" s="49">
        <v>2000</v>
      </c>
      <c r="K54" s="49">
        <v>1550</v>
      </c>
      <c r="L54" s="49">
        <v>1200</v>
      </c>
      <c r="M54" s="50">
        <v>1200</v>
      </c>
    </row>
    <row r="55" spans="1:13" ht="15.75" x14ac:dyDescent="0.25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</row>
    <row r="56" spans="1:13" ht="15.75" x14ac:dyDescent="0.25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</row>
    <row r="57" spans="1:13" ht="15.75" x14ac:dyDescent="0.25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</row>
    <row r="58" spans="1:13" ht="15.75" x14ac:dyDescent="0.25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</row>
    <row r="59" spans="1:13" ht="15.75" x14ac:dyDescent="0.25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</row>
    <row r="60" spans="1:13" ht="15.75" x14ac:dyDescent="0.25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</row>
    <row r="61" spans="1:13" ht="15.75" x14ac:dyDescent="0.25">
      <c r="A61" s="19"/>
      <c r="B61" s="19"/>
      <c r="C61" s="258" t="s">
        <v>82</v>
      </c>
      <c r="D61" s="258"/>
      <c r="E61" s="258"/>
      <c r="F61" s="19"/>
      <c r="G61" s="19"/>
      <c r="H61" s="19"/>
      <c r="I61" s="19"/>
      <c r="J61" s="19"/>
      <c r="K61" s="258"/>
      <c r="L61" s="258"/>
      <c r="M61" s="19"/>
    </row>
    <row r="62" spans="1:13" ht="15.75" x14ac:dyDescent="0.25">
      <c r="A62" s="19"/>
      <c r="B62" s="19"/>
      <c r="C62" s="258" t="s">
        <v>106</v>
      </c>
      <c r="D62" s="258"/>
      <c r="E62" s="258"/>
      <c r="F62" s="19"/>
      <c r="G62" s="19"/>
      <c r="H62" s="19"/>
      <c r="I62" s="19"/>
      <c r="J62" s="19"/>
      <c r="K62" s="258"/>
      <c r="L62" s="258"/>
      <c r="M62" s="19"/>
    </row>
    <row r="63" spans="1:13" ht="15.75" x14ac:dyDescent="0.25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</row>
  </sheetData>
  <mergeCells count="56">
    <mergeCell ref="C62:E62"/>
    <mergeCell ref="K61:L61"/>
    <mergeCell ref="K62:L62"/>
    <mergeCell ref="D52:H52"/>
    <mergeCell ref="D53:H53"/>
    <mergeCell ref="D54:H54"/>
    <mergeCell ref="D38:H38"/>
    <mergeCell ref="D41:H41"/>
    <mergeCell ref="C61:E61"/>
    <mergeCell ref="D51:H51"/>
    <mergeCell ref="D48:H48"/>
    <mergeCell ref="D42:H42"/>
    <mergeCell ref="D43:H43"/>
    <mergeCell ref="D44:H44"/>
    <mergeCell ref="D47:H47"/>
    <mergeCell ref="D45:H45"/>
    <mergeCell ref="D46:H46"/>
    <mergeCell ref="D49:H49"/>
    <mergeCell ref="D50:H50"/>
    <mergeCell ref="D28:H28"/>
    <mergeCell ref="B26:M26"/>
    <mergeCell ref="D29:H29"/>
    <mergeCell ref="D30:H30"/>
    <mergeCell ref="D37:H37"/>
    <mergeCell ref="D21:H21"/>
    <mergeCell ref="D25:H25"/>
    <mergeCell ref="D22:H22"/>
    <mergeCell ref="D24:H24"/>
    <mergeCell ref="D27:H27"/>
    <mergeCell ref="H2:J5"/>
    <mergeCell ref="A3:D3"/>
    <mergeCell ref="A4:C4"/>
    <mergeCell ref="A6:M6"/>
    <mergeCell ref="B7:M7"/>
    <mergeCell ref="A2:F2"/>
    <mergeCell ref="D9:H9"/>
    <mergeCell ref="D11:H11"/>
    <mergeCell ref="D10:H10"/>
    <mergeCell ref="D12:H12"/>
    <mergeCell ref="D13:H13"/>
    <mergeCell ref="D14:H14"/>
    <mergeCell ref="D15:H15"/>
    <mergeCell ref="D36:H36"/>
    <mergeCell ref="D39:H39"/>
    <mergeCell ref="D40:H40"/>
    <mergeCell ref="D31:H31"/>
    <mergeCell ref="D32:H32"/>
    <mergeCell ref="D33:H33"/>
    <mergeCell ref="D34:H34"/>
    <mergeCell ref="D35:H35"/>
    <mergeCell ref="D19:H19"/>
    <mergeCell ref="D16:H16"/>
    <mergeCell ref="D17:H17"/>
    <mergeCell ref="D18:H18"/>
    <mergeCell ref="D23:H23"/>
    <mergeCell ref="D20:H20"/>
  </mergeCells>
  <pageMargins left="0.7" right="0.7" top="0.75" bottom="0.75" header="0.3" footer="0.3"/>
  <pageSetup paperSize="9" scale="5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20"/>
  <sheetViews>
    <sheetView topLeftCell="A7" workbookViewId="0">
      <selection activeCell="G34" sqref="G34"/>
    </sheetView>
  </sheetViews>
  <sheetFormatPr defaultRowHeight="12.75" x14ac:dyDescent="0.2"/>
  <cols>
    <col min="1" max="1" width="3.28515625" style="3" customWidth="1"/>
    <col min="2" max="2" width="8.5703125" style="3" customWidth="1"/>
    <col min="3" max="3" width="13.42578125" style="3" customWidth="1"/>
    <col min="4" max="4" width="17.7109375" style="3" customWidth="1"/>
    <col min="5" max="5" width="7.5703125" style="3" customWidth="1"/>
    <col min="6" max="6" width="17.42578125" style="3" customWidth="1"/>
    <col min="7" max="7" width="13.42578125" style="3" customWidth="1"/>
    <col min="8" max="8" width="13.7109375" style="3" customWidth="1"/>
    <col min="9" max="9" width="13.28515625" style="3" customWidth="1"/>
    <col min="10" max="10" width="13" style="3" customWidth="1"/>
    <col min="11" max="11" width="11.7109375" style="3" customWidth="1"/>
    <col min="12" max="12" width="5.7109375" style="3" customWidth="1"/>
    <col min="13" max="13" width="2.140625" style="3" customWidth="1"/>
    <col min="14" max="248" width="9.140625" style="3"/>
    <col min="249" max="249" width="3.28515625" style="3" customWidth="1"/>
    <col min="250" max="250" width="8.5703125" style="3" customWidth="1"/>
    <col min="251" max="251" width="13.42578125" style="3" customWidth="1"/>
    <col min="252" max="252" width="10.140625" style="3" customWidth="1"/>
    <col min="253" max="253" width="4" style="3" customWidth="1"/>
    <col min="254" max="254" width="10.140625" style="3" customWidth="1"/>
    <col min="255" max="255" width="12.28515625" style="3" customWidth="1"/>
    <col min="256" max="256" width="22.140625" style="3" customWidth="1"/>
    <col min="257" max="257" width="11.42578125" style="3" customWidth="1"/>
    <col min="258" max="258" width="2.140625" style="3" customWidth="1"/>
    <col min="259" max="260" width="13.7109375" style="3" customWidth="1"/>
    <col min="261" max="261" width="4.7109375" style="3" customWidth="1"/>
    <col min="262" max="262" width="5.28515625" style="3" customWidth="1"/>
    <col min="263" max="263" width="3.5703125" style="3" customWidth="1"/>
    <col min="264" max="264" width="4.5703125" style="3" customWidth="1"/>
    <col min="265" max="265" width="1.140625" style="3" customWidth="1"/>
    <col min="266" max="266" width="7.85546875" style="3" customWidth="1"/>
    <col min="267" max="267" width="0" style="3" hidden="1" customWidth="1"/>
    <col min="268" max="268" width="5.7109375" style="3" customWidth="1"/>
    <col min="269" max="269" width="2.140625" style="3" customWidth="1"/>
    <col min="270" max="504" width="9.140625" style="3"/>
    <col min="505" max="505" width="3.28515625" style="3" customWidth="1"/>
    <col min="506" max="506" width="8.5703125" style="3" customWidth="1"/>
    <col min="507" max="507" width="13.42578125" style="3" customWidth="1"/>
    <col min="508" max="508" width="10.140625" style="3" customWidth="1"/>
    <col min="509" max="509" width="4" style="3" customWidth="1"/>
    <col min="510" max="510" width="10.140625" style="3" customWidth="1"/>
    <col min="511" max="511" width="12.28515625" style="3" customWidth="1"/>
    <col min="512" max="512" width="22.140625" style="3" customWidth="1"/>
    <col min="513" max="513" width="11.42578125" style="3" customWidth="1"/>
    <col min="514" max="514" width="2.140625" style="3" customWidth="1"/>
    <col min="515" max="516" width="13.7109375" style="3" customWidth="1"/>
    <col min="517" max="517" width="4.7109375" style="3" customWidth="1"/>
    <col min="518" max="518" width="5.28515625" style="3" customWidth="1"/>
    <col min="519" max="519" width="3.5703125" style="3" customWidth="1"/>
    <col min="520" max="520" width="4.5703125" style="3" customWidth="1"/>
    <col min="521" max="521" width="1.140625" style="3" customWidth="1"/>
    <col min="522" max="522" width="7.85546875" style="3" customWidth="1"/>
    <col min="523" max="523" width="0" style="3" hidden="1" customWidth="1"/>
    <col min="524" max="524" width="5.7109375" style="3" customWidth="1"/>
    <col min="525" max="525" width="2.140625" style="3" customWidth="1"/>
    <col min="526" max="760" width="9.140625" style="3"/>
    <col min="761" max="761" width="3.28515625" style="3" customWidth="1"/>
    <col min="762" max="762" width="8.5703125" style="3" customWidth="1"/>
    <col min="763" max="763" width="13.42578125" style="3" customWidth="1"/>
    <col min="764" max="764" width="10.140625" style="3" customWidth="1"/>
    <col min="765" max="765" width="4" style="3" customWidth="1"/>
    <col min="766" max="766" width="10.140625" style="3" customWidth="1"/>
    <col min="767" max="767" width="12.28515625" style="3" customWidth="1"/>
    <col min="768" max="768" width="22.140625" style="3" customWidth="1"/>
    <col min="769" max="769" width="11.42578125" style="3" customWidth="1"/>
    <col min="770" max="770" width="2.140625" style="3" customWidth="1"/>
    <col min="771" max="772" width="13.7109375" style="3" customWidth="1"/>
    <col min="773" max="773" width="4.7109375" style="3" customWidth="1"/>
    <col min="774" max="774" width="5.28515625" style="3" customWidth="1"/>
    <col min="775" max="775" width="3.5703125" style="3" customWidth="1"/>
    <col min="776" max="776" width="4.5703125" style="3" customWidth="1"/>
    <col min="777" max="777" width="1.140625" style="3" customWidth="1"/>
    <col min="778" max="778" width="7.85546875" style="3" customWidth="1"/>
    <col min="779" max="779" width="0" style="3" hidden="1" customWidth="1"/>
    <col min="780" max="780" width="5.7109375" style="3" customWidth="1"/>
    <col min="781" max="781" width="2.140625" style="3" customWidth="1"/>
    <col min="782" max="1016" width="9.140625" style="3"/>
    <col min="1017" max="1017" width="3.28515625" style="3" customWidth="1"/>
    <col min="1018" max="1018" width="8.5703125" style="3" customWidth="1"/>
    <col min="1019" max="1019" width="13.42578125" style="3" customWidth="1"/>
    <col min="1020" max="1020" width="10.140625" style="3" customWidth="1"/>
    <col min="1021" max="1021" width="4" style="3" customWidth="1"/>
    <col min="1022" max="1022" width="10.140625" style="3" customWidth="1"/>
    <col min="1023" max="1023" width="12.28515625" style="3" customWidth="1"/>
    <col min="1024" max="1024" width="22.140625" style="3" customWidth="1"/>
    <col min="1025" max="1025" width="11.42578125" style="3" customWidth="1"/>
    <col min="1026" max="1026" width="2.140625" style="3" customWidth="1"/>
    <col min="1027" max="1028" width="13.7109375" style="3" customWidth="1"/>
    <col min="1029" max="1029" width="4.7109375" style="3" customWidth="1"/>
    <col min="1030" max="1030" width="5.28515625" style="3" customWidth="1"/>
    <col min="1031" max="1031" width="3.5703125" style="3" customWidth="1"/>
    <col min="1032" max="1032" width="4.5703125" style="3" customWidth="1"/>
    <col min="1033" max="1033" width="1.140625" style="3" customWidth="1"/>
    <col min="1034" max="1034" width="7.85546875" style="3" customWidth="1"/>
    <col min="1035" max="1035" width="0" style="3" hidden="1" customWidth="1"/>
    <col min="1036" max="1036" width="5.7109375" style="3" customWidth="1"/>
    <col min="1037" max="1037" width="2.140625" style="3" customWidth="1"/>
    <col min="1038" max="1272" width="9.140625" style="3"/>
    <col min="1273" max="1273" width="3.28515625" style="3" customWidth="1"/>
    <col min="1274" max="1274" width="8.5703125" style="3" customWidth="1"/>
    <col min="1275" max="1275" width="13.42578125" style="3" customWidth="1"/>
    <col min="1276" max="1276" width="10.140625" style="3" customWidth="1"/>
    <col min="1277" max="1277" width="4" style="3" customWidth="1"/>
    <col min="1278" max="1278" width="10.140625" style="3" customWidth="1"/>
    <col min="1279" max="1279" width="12.28515625" style="3" customWidth="1"/>
    <col min="1280" max="1280" width="22.140625" style="3" customWidth="1"/>
    <col min="1281" max="1281" width="11.42578125" style="3" customWidth="1"/>
    <col min="1282" max="1282" width="2.140625" style="3" customWidth="1"/>
    <col min="1283" max="1284" width="13.7109375" style="3" customWidth="1"/>
    <col min="1285" max="1285" width="4.7109375" style="3" customWidth="1"/>
    <col min="1286" max="1286" width="5.28515625" style="3" customWidth="1"/>
    <col min="1287" max="1287" width="3.5703125" style="3" customWidth="1"/>
    <col min="1288" max="1288" width="4.5703125" style="3" customWidth="1"/>
    <col min="1289" max="1289" width="1.140625" style="3" customWidth="1"/>
    <col min="1290" max="1290" width="7.85546875" style="3" customWidth="1"/>
    <col min="1291" max="1291" width="0" style="3" hidden="1" customWidth="1"/>
    <col min="1292" max="1292" width="5.7109375" style="3" customWidth="1"/>
    <col min="1293" max="1293" width="2.140625" style="3" customWidth="1"/>
    <col min="1294" max="1528" width="9.140625" style="3"/>
    <col min="1529" max="1529" width="3.28515625" style="3" customWidth="1"/>
    <col min="1530" max="1530" width="8.5703125" style="3" customWidth="1"/>
    <col min="1531" max="1531" width="13.42578125" style="3" customWidth="1"/>
    <col min="1532" max="1532" width="10.140625" style="3" customWidth="1"/>
    <col min="1533" max="1533" width="4" style="3" customWidth="1"/>
    <col min="1534" max="1534" width="10.140625" style="3" customWidth="1"/>
    <col min="1535" max="1535" width="12.28515625" style="3" customWidth="1"/>
    <col min="1536" max="1536" width="22.140625" style="3" customWidth="1"/>
    <col min="1537" max="1537" width="11.42578125" style="3" customWidth="1"/>
    <col min="1538" max="1538" width="2.140625" style="3" customWidth="1"/>
    <col min="1539" max="1540" width="13.7109375" style="3" customWidth="1"/>
    <col min="1541" max="1541" width="4.7109375" style="3" customWidth="1"/>
    <col min="1542" max="1542" width="5.28515625" style="3" customWidth="1"/>
    <col min="1543" max="1543" width="3.5703125" style="3" customWidth="1"/>
    <col min="1544" max="1544" width="4.5703125" style="3" customWidth="1"/>
    <col min="1545" max="1545" width="1.140625" style="3" customWidth="1"/>
    <col min="1546" max="1546" width="7.85546875" style="3" customWidth="1"/>
    <col min="1547" max="1547" width="0" style="3" hidden="1" customWidth="1"/>
    <col min="1548" max="1548" width="5.7109375" style="3" customWidth="1"/>
    <col min="1549" max="1549" width="2.140625" style="3" customWidth="1"/>
    <col min="1550" max="1784" width="9.140625" style="3"/>
    <col min="1785" max="1785" width="3.28515625" style="3" customWidth="1"/>
    <col min="1786" max="1786" width="8.5703125" style="3" customWidth="1"/>
    <col min="1787" max="1787" width="13.42578125" style="3" customWidth="1"/>
    <col min="1788" max="1788" width="10.140625" style="3" customWidth="1"/>
    <col min="1789" max="1789" width="4" style="3" customWidth="1"/>
    <col min="1790" max="1790" width="10.140625" style="3" customWidth="1"/>
    <col min="1791" max="1791" width="12.28515625" style="3" customWidth="1"/>
    <col min="1792" max="1792" width="22.140625" style="3" customWidth="1"/>
    <col min="1793" max="1793" width="11.42578125" style="3" customWidth="1"/>
    <col min="1794" max="1794" width="2.140625" style="3" customWidth="1"/>
    <col min="1795" max="1796" width="13.7109375" style="3" customWidth="1"/>
    <col min="1797" max="1797" width="4.7109375" style="3" customWidth="1"/>
    <col min="1798" max="1798" width="5.28515625" style="3" customWidth="1"/>
    <col min="1799" max="1799" width="3.5703125" style="3" customWidth="1"/>
    <col min="1800" max="1800" width="4.5703125" style="3" customWidth="1"/>
    <col min="1801" max="1801" width="1.140625" style="3" customWidth="1"/>
    <col min="1802" max="1802" width="7.85546875" style="3" customWidth="1"/>
    <col min="1803" max="1803" width="0" style="3" hidden="1" customWidth="1"/>
    <col min="1804" max="1804" width="5.7109375" style="3" customWidth="1"/>
    <col min="1805" max="1805" width="2.140625" style="3" customWidth="1"/>
    <col min="1806" max="2040" width="9.140625" style="3"/>
    <col min="2041" max="2041" width="3.28515625" style="3" customWidth="1"/>
    <col min="2042" max="2042" width="8.5703125" style="3" customWidth="1"/>
    <col min="2043" max="2043" width="13.42578125" style="3" customWidth="1"/>
    <col min="2044" max="2044" width="10.140625" style="3" customWidth="1"/>
    <col min="2045" max="2045" width="4" style="3" customWidth="1"/>
    <col min="2046" max="2046" width="10.140625" style="3" customWidth="1"/>
    <col min="2047" max="2047" width="12.28515625" style="3" customWidth="1"/>
    <col min="2048" max="2048" width="22.140625" style="3" customWidth="1"/>
    <col min="2049" max="2049" width="11.42578125" style="3" customWidth="1"/>
    <col min="2050" max="2050" width="2.140625" style="3" customWidth="1"/>
    <col min="2051" max="2052" width="13.7109375" style="3" customWidth="1"/>
    <col min="2053" max="2053" width="4.7109375" style="3" customWidth="1"/>
    <col min="2054" max="2054" width="5.28515625" style="3" customWidth="1"/>
    <col min="2055" max="2055" width="3.5703125" style="3" customWidth="1"/>
    <col min="2056" max="2056" width="4.5703125" style="3" customWidth="1"/>
    <col min="2057" max="2057" width="1.140625" style="3" customWidth="1"/>
    <col min="2058" max="2058" width="7.85546875" style="3" customWidth="1"/>
    <col min="2059" max="2059" width="0" style="3" hidden="1" customWidth="1"/>
    <col min="2060" max="2060" width="5.7109375" style="3" customWidth="1"/>
    <col min="2061" max="2061" width="2.140625" style="3" customWidth="1"/>
    <col min="2062" max="2296" width="9.140625" style="3"/>
    <col min="2297" max="2297" width="3.28515625" style="3" customWidth="1"/>
    <col min="2298" max="2298" width="8.5703125" style="3" customWidth="1"/>
    <col min="2299" max="2299" width="13.42578125" style="3" customWidth="1"/>
    <col min="2300" max="2300" width="10.140625" style="3" customWidth="1"/>
    <col min="2301" max="2301" width="4" style="3" customWidth="1"/>
    <col min="2302" max="2302" width="10.140625" style="3" customWidth="1"/>
    <col min="2303" max="2303" width="12.28515625" style="3" customWidth="1"/>
    <col min="2304" max="2304" width="22.140625" style="3" customWidth="1"/>
    <col min="2305" max="2305" width="11.42578125" style="3" customWidth="1"/>
    <col min="2306" max="2306" width="2.140625" style="3" customWidth="1"/>
    <col min="2307" max="2308" width="13.7109375" style="3" customWidth="1"/>
    <col min="2309" max="2309" width="4.7109375" style="3" customWidth="1"/>
    <col min="2310" max="2310" width="5.28515625" style="3" customWidth="1"/>
    <col min="2311" max="2311" width="3.5703125" style="3" customWidth="1"/>
    <col min="2312" max="2312" width="4.5703125" style="3" customWidth="1"/>
    <col min="2313" max="2313" width="1.140625" style="3" customWidth="1"/>
    <col min="2314" max="2314" width="7.85546875" style="3" customWidth="1"/>
    <col min="2315" max="2315" width="0" style="3" hidden="1" customWidth="1"/>
    <col min="2316" max="2316" width="5.7109375" style="3" customWidth="1"/>
    <col min="2317" max="2317" width="2.140625" style="3" customWidth="1"/>
    <col min="2318" max="2552" width="9.140625" style="3"/>
    <col min="2553" max="2553" width="3.28515625" style="3" customWidth="1"/>
    <col min="2554" max="2554" width="8.5703125" style="3" customWidth="1"/>
    <col min="2555" max="2555" width="13.42578125" style="3" customWidth="1"/>
    <col min="2556" max="2556" width="10.140625" style="3" customWidth="1"/>
    <col min="2557" max="2557" width="4" style="3" customWidth="1"/>
    <col min="2558" max="2558" width="10.140625" style="3" customWidth="1"/>
    <col min="2559" max="2559" width="12.28515625" style="3" customWidth="1"/>
    <col min="2560" max="2560" width="22.140625" style="3" customWidth="1"/>
    <col min="2561" max="2561" width="11.42578125" style="3" customWidth="1"/>
    <col min="2562" max="2562" width="2.140625" style="3" customWidth="1"/>
    <col min="2563" max="2564" width="13.7109375" style="3" customWidth="1"/>
    <col min="2565" max="2565" width="4.7109375" style="3" customWidth="1"/>
    <col min="2566" max="2566" width="5.28515625" style="3" customWidth="1"/>
    <col min="2567" max="2567" width="3.5703125" style="3" customWidth="1"/>
    <col min="2568" max="2568" width="4.5703125" style="3" customWidth="1"/>
    <col min="2569" max="2569" width="1.140625" style="3" customWidth="1"/>
    <col min="2570" max="2570" width="7.85546875" style="3" customWidth="1"/>
    <col min="2571" max="2571" width="0" style="3" hidden="1" customWidth="1"/>
    <col min="2572" max="2572" width="5.7109375" style="3" customWidth="1"/>
    <col min="2573" max="2573" width="2.140625" style="3" customWidth="1"/>
    <col min="2574" max="2808" width="9.140625" style="3"/>
    <col min="2809" max="2809" width="3.28515625" style="3" customWidth="1"/>
    <col min="2810" max="2810" width="8.5703125" style="3" customWidth="1"/>
    <col min="2811" max="2811" width="13.42578125" style="3" customWidth="1"/>
    <col min="2812" max="2812" width="10.140625" style="3" customWidth="1"/>
    <col min="2813" max="2813" width="4" style="3" customWidth="1"/>
    <col min="2814" max="2814" width="10.140625" style="3" customWidth="1"/>
    <col min="2815" max="2815" width="12.28515625" style="3" customWidth="1"/>
    <col min="2816" max="2816" width="22.140625" style="3" customWidth="1"/>
    <col min="2817" max="2817" width="11.42578125" style="3" customWidth="1"/>
    <col min="2818" max="2818" width="2.140625" style="3" customWidth="1"/>
    <col min="2819" max="2820" width="13.7109375" style="3" customWidth="1"/>
    <col min="2821" max="2821" width="4.7109375" style="3" customWidth="1"/>
    <col min="2822" max="2822" width="5.28515625" style="3" customWidth="1"/>
    <col min="2823" max="2823" width="3.5703125" style="3" customWidth="1"/>
    <col min="2824" max="2824" width="4.5703125" style="3" customWidth="1"/>
    <col min="2825" max="2825" width="1.140625" style="3" customWidth="1"/>
    <col min="2826" max="2826" width="7.85546875" style="3" customWidth="1"/>
    <col min="2827" max="2827" width="0" style="3" hidden="1" customWidth="1"/>
    <col min="2828" max="2828" width="5.7109375" style="3" customWidth="1"/>
    <col min="2829" max="2829" width="2.140625" style="3" customWidth="1"/>
    <col min="2830" max="3064" width="9.140625" style="3"/>
    <col min="3065" max="3065" width="3.28515625" style="3" customWidth="1"/>
    <col min="3066" max="3066" width="8.5703125" style="3" customWidth="1"/>
    <col min="3067" max="3067" width="13.42578125" style="3" customWidth="1"/>
    <col min="3068" max="3068" width="10.140625" style="3" customWidth="1"/>
    <col min="3069" max="3069" width="4" style="3" customWidth="1"/>
    <col min="3070" max="3070" width="10.140625" style="3" customWidth="1"/>
    <col min="3071" max="3071" width="12.28515625" style="3" customWidth="1"/>
    <col min="3072" max="3072" width="22.140625" style="3" customWidth="1"/>
    <col min="3073" max="3073" width="11.42578125" style="3" customWidth="1"/>
    <col min="3074" max="3074" width="2.140625" style="3" customWidth="1"/>
    <col min="3075" max="3076" width="13.7109375" style="3" customWidth="1"/>
    <col min="3077" max="3077" width="4.7109375" style="3" customWidth="1"/>
    <col min="3078" max="3078" width="5.28515625" style="3" customWidth="1"/>
    <col min="3079" max="3079" width="3.5703125" style="3" customWidth="1"/>
    <col min="3080" max="3080" width="4.5703125" style="3" customWidth="1"/>
    <col min="3081" max="3081" width="1.140625" style="3" customWidth="1"/>
    <col min="3082" max="3082" width="7.85546875" style="3" customWidth="1"/>
    <col min="3083" max="3083" width="0" style="3" hidden="1" customWidth="1"/>
    <col min="3084" max="3084" width="5.7109375" style="3" customWidth="1"/>
    <col min="3085" max="3085" width="2.140625" style="3" customWidth="1"/>
    <col min="3086" max="3320" width="9.140625" style="3"/>
    <col min="3321" max="3321" width="3.28515625" style="3" customWidth="1"/>
    <col min="3322" max="3322" width="8.5703125" style="3" customWidth="1"/>
    <col min="3323" max="3323" width="13.42578125" style="3" customWidth="1"/>
    <col min="3324" max="3324" width="10.140625" style="3" customWidth="1"/>
    <col min="3325" max="3325" width="4" style="3" customWidth="1"/>
    <col min="3326" max="3326" width="10.140625" style="3" customWidth="1"/>
    <col min="3327" max="3327" width="12.28515625" style="3" customWidth="1"/>
    <col min="3328" max="3328" width="22.140625" style="3" customWidth="1"/>
    <col min="3329" max="3329" width="11.42578125" style="3" customWidth="1"/>
    <col min="3330" max="3330" width="2.140625" style="3" customWidth="1"/>
    <col min="3331" max="3332" width="13.7109375" style="3" customWidth="1"/>
    <col min="3333" max="3333" width="4.7109375" style="3" customWidth="1"/>
    <col min="3334" max="3334" width="5.28515625" style="3" customWidth="1"/>
    <col min="3335" max="3335" width="3.5703125" style="3" customWidth="1"/>
    <col min="3336" max="3336" width="4.5703125" style="3" customWidth="1"/>
    <col min="3337" max="3337" width="1.140625" style="3" customWidth="1"/>
    <col min="3338" max="3338" width="7.85546875" style="3" customWidth="1"/>
    <col min="3339" max="3339" width="0" style="3" hidden="1" customWidth="1"/>
    <col min="3340" max="3340" width="5.7109375" style="3" customWidth="1"/>
    <col min="3341" max="3341" width="2.140625" style="3" customWidth="1"/>
    <col min="3342" max="3576" width="9.140625" style="3"/>
    <col min="3577" max="3577" width="3.28515625" style="3" customWidth="1"/>
    <col min="3578" max="3578" width="8.5703125" style="3" customWidth="1"/>
    <col min="3579" max="3579" width="13.42578125" style="3" customWidth="1"/>
    <col min="3580" max="3580" width="10.140625" style="3" customWidth="1"/>
    <col min="3581" max="3581" width="4" style="3" customWidth="1"/>
    <col min="3582" max="3582" width="10.140625" style="3" customWidth="1"/>
    <col min="3583" max="3583" width="12.28515625" style="3" customWidth="1"/>
    <col min="3584" max="3584" width="22.140625" style="3" customWidth="1"/>
    <col min="3585" max="3585" width="11.42578125" style="3" customWidth="1"/>
    <col min="3586" max="3586" width="2.140625" style="3" customWidth="1"/>
    <col min="3587" max="3588" width="13.7109375" style="3" customWidth="1"/>
    <col min="3589" max="3589" width="4.7109375" style="3" customWidth="1"/>
    <col min="3590" max="3590" width="5.28515625" style="3" customWidth="1"/>
    <col min="3591" max="3591" width="3.5703125" style="3" customWidth="1"/>
    <col min="3592" max="3592" width="4.5703125" style="3" customWidth="1"/>
    <col min="3593" max="3593" width="1.140625" style="3" customWidth="1"/>
    <col min="3594" max="3594" width="7.85546875" style="3" customWidth="1"/>
    <col min="3595" max="3595" width="0" style="3" hidden="1" customWidth="1"/>
    <col min="3596" max="3596" width="5.7109375" style="3" customWidth="1"/>
    <col min="3597" max="3597" width="2.140625" style="3" customWidth="1"/>
    <col min="3598" max="3832" width="9.140625" style="3"/>
    <col min="3833" max="3833" width="3.28515625" style="3" customWidth="1"/>
    <col min="3834" max="3834" width="8.5703125" style="3" customWidth="1"/>
    <col min="3835" max="3835" width="13.42578125" style="3" customWidth="1"/>
    <col min="3836" max="3836" width="10.140625" style="3" customWidth="1"/>
    <col min="3837" max="3837" width="4" style="3" customWidth="1"/>
    <col min="3838" max="3838" width="10.140625" style="3" customWidth="1"/>
    <col min="3839" max="3839" width="12.28515625" style="3" customWidth="1"/>
    <col min="3840" max="3840" width="22.140625" style="3" customWidth="1"/>
    <col min="3841" max="3841" width="11.42578125" style="3" customWidth="1"/>
    <col min="3842" max="3842" width="2.140625" style="3" customWidth="1"/>
    <col min="3843" max="3844" width="13.7109375" style="3" customWidth="1"/>
    <col min="3845" max="3845" width="4.7109375" style="3" customWidth="1"/>
    <col min="3846" max="3846" width="5.28515625" style="3" customWidth="1"/>
    <col min="3847" max="3847" width="3.5703125" style="3" customWidth="1"/>
    <col min="3848" max="3848" width="4.5703125" style="3" customWidth="1"/>
    <col min="3849" max="3849" width="1.140625" style="3" customWidth="1"/>
    <col min="3850" max="3850" width="7.85546875" style="3" customWidth="1"/>
    <col min="3851" max="3851" width="0" style="3" hidden="1" customWidth="1"/>
    <col min="3852" max="3852" width="5.7109375" style="3" customWidth="1"/>
    <col min="3853" max="3853" width="2.140625" style="3" customWidth="1"/>
    <col min="3854" max="4088" width="9.140625" style="3"/>
    <col min="4089" max="4089" width="3.28515625" style="3" customWidth="1"/>
    <col min="4090" max="4090" width="8.5703125" style="3" customWidth="1"/>
    <col min="4091" max="4091" width="13.42578125" style="3" customWidth="1"/>
    <col min="4092" max="4092" width="10.140625" style="3" customWidth="1"/>
    <col min="4093" max="4093" width="4" style="3" customWidth="1"/>
    <col min="4094" max="4094" width="10.140625" style="3" customWidth="1"/>
    <col min="4095" max="4095" width="12.28515625" style="3" customWidth="1"/>
    <col min="4096" max="4096" width="22.140625" style="3" customWidth="1"/>
    <col min="4097" max="4097" width="11.42578125" style="3" customWidth="1"/>
    <col min="4098" max="4098" width="2.140625" style="3" customWidth="1"/>
    <col min="4099" max="4100" width="13.7109375" style="3" customWidth="1"/>
    <col min="4101" max="4101" width="4.7109375" style="3" customWidth="1"/>
    <col min="4102" max="4102" width="5.28515625" style="3" customWidth="1"/>
    <col min="4103" max="4103" width="3.5703125" style="3" customWidth="1"/>
    <col min="4104" max="4104" width="4.5703125" style="3" customWidth="1"/>
    <col min="4105" max="4105" width="1.140625" style="3" customWidth="1"/>
    <col min="4106" max="4106" width="7.85546875" style="3" customWidth="1"/>
    <col min="4107" max="4107" width="0" style="3" hidden="1" customWidth="1"/>
    <col min="4108" max="4108" width="5.7109375" style="3" customWidth="1"/>
    <col min="4109" max="4109" width="2.140625" style="3" customWidth="1"/>
    <col min="4110" max="4344" width="9.140625" style="3"/>
    <col min="4345" max="4345" width="3.28515625" style="3" customWidth="1"/>
    <col min="4346" max="4346" width="8.5703125" style="3" customWidth="1"/>
    <col min="4347" max="4347" width="13.42578125" style="3" customWidth="1"/>
    <col min="4348" max="4348" width="10.140625" style="3" customWidth="1"/>
    <col min="4349" max="4349" width="4" style="3" customWidth="1"/>
    <col min="4350" max="4350" width="10.140625" style="3" customWidth="1"/>
    <col min="4351" max="4351" width="12.28515625" style="3" customWidth="1"/>
    <col min="4352" max="4352" width="22.140625" style="3" customWidth="1"/>
    <col min="4353" max="4353" width="11.42578125" style="3" customWidth="1"/>
    <col min="4354" max="4354" width="2.140625" style="3" customWidth="1"/>
    <col min="4355" max="4356" width="13.7109375" style="3" customWidth="1"/>
    <col min="4357" max="4357" width="4.7109375" style="3" customWidth="1"/>
    <col min="4358" max="4358" width="5.28515625" style="3" customWidth="1"/>
    <col min="4359" max="4359" width="3.5703125" style="3" customWidth="1"/>
    <col min="4360" max="4360" width="4.5703125" style="3" customWidth="1"/>
    <col min="4361" max="4361" width="1.140625" style="3" customWidth="1"/>
    <col min="4362" max="4362" width="7.85546875" style="3" customWidth="1"/>
    <col min="4363" max="4363" width="0" style="3" hidden="1" customWidth="1"/>
    <col min="4364" max="4364" width="5.7109375" style="3" customWidth="1"/>
    <col min="4365" max="4365" width="2.140625" style="3" customWidth="1"/>
    <col min="4366" max="4600" width="9.140625" style="3"/>
    <col min="4601" max="4601" width="3.28515625" style="3" customWidth="1"/>
    <col min="4602" max="4602" width="8.5703125" style="3" customWidth="1"/>
    <col min="4603" max="4603" width="13.42578125" style="3" customWidth="1"/>
    <col min="4604" max="4604" width="10.140625" style="3" customWidth="1"/>
    <col min="4605" max="4605" width="4" style="3" customWidth="1"/>
    <col min="4606" max="4606" width="10.140625" style="3" customWidth="1"/>
    <col min="4607" max="4607" width="12.28515625" style="3" customWidth="1"/>
    <col min="4608" max="4608" width="22.140625" style="3" customWidth="1"/>
    <col min="4609" max="4609" width="11.42578125" style="3" customWidth="1"/>
    <col min="4610" max="4610" width="2.140625" style="3" customWidth="1"/>
    <col min="4611" max="4612" width="13.7109375" style="3" customWidth="1"/>
    <col min="4613" max="4613" width="4.7109375" style="3" customWidth="1"/>
    <col min="4614" max="4614" width="5.28515625" style="3" customWidth="1"/>
    <col min="4615" max="4615" width="3.5703125" style="3" customWidth="1"/>
    <col min="4616" max="4616" width="4.5703125" style="3" customWidth="1"/>
    <col min="4617" max="4617" width="1.140625" style="3" customWidth="1"/>
    <col min="4618" max="4618" width="7.85546875" style="3" customWidth="1"/>
    <col min="4619" max="4619" width="0" style="3" hidden="1" customWidth="1"/>
    <col min="4620" max="4620" width="5.7109375" style="3" customWidth="1"/>
    <col min="4621" max="4621" width="2.140625" style="3" customWidth="1"/>
    <col min="4622" max="4856" width="9.140625" style="3"/>
    <col min="4857" max="4857" width="3.28515625" style="3" customWidth="1"/>
    <col min="4858" max="4858" width="8.5703125" style="3" customWidth="1"/>
    <col min="4859" max="4859" width="13.42578125" style="3" customWidth="1"/>
    <col min="4860" max="4860" width="10.140625" style="3" customWidth="1"/>
    <col min="4861" max="4861" width="4" style="3" customWidth="1"/>
    <col min="4862" max="4862" width="10.140625" style="3" customWidth="1"/>
    <col min="4863" max="4863" width="12.28515625" style="3" customWidth="1"/>
    <col min="4864" max="4864" width="22.140625" style="3" customWidth="1"/>
    <col min="4865" max="4865" width="11.42578125" style="3" customWidth="1"/>
    <col min="4866" max="4866" width="2.140625" style="3" customWidth="1"/>
    <col min="4867" max="4868" width="13.7109375" style="3" customWidth="1"/>
    <col min="4869" max="4869" width="4.7109375" style="3" customWidth="1"/>
    <col min="4870" max="4870" width="5.28515625" style="3" customWidth="1"/>
    <col min="4871" max="4871" width="3.5703125" style="3" customWidth="1"/>
    <col min="4872" max="4872" width="4.5703125" style="3" customWidth="1"/>
    <col min="4873" max="4873" width="1.140625" style="3" customWidth="1"/>
    <col min="4874" max="4874" width="7.85546875" style="3" customWidth="1"/>
    <col min="4875" max="4875" width="0" style="3" hidden="1" customWidth="1"/>
    <col min="4876" max="4876" width="5.7109375" style="3" customWidth="1"/>
    <col min="4877" max="4877" width="2.140625" style="3" customWidth="1"/>
    <col min="4878" max="5112" width="9.140625" style="3"/>
    <col min="5113" max="5113" width="3.28515625" style="3" customWidth="1"/>
    <col min="5114" max="5114" width="8.5703125" style="3" customWidth="1"/>
    <col min="5115" max="5115" width="13.42578125" style="3" customWidth="1"/>
    <col min="5116" max="5116" width="10.140625" style="3" customWidth="1"/>
    <col min="5117" max="5117" width="4" style="3" customWidth="1"/>
    <col min="5118" max="5118" width="10.140625" style="3" customWidth="1"/>
    <col min="5119" max="5119" width="12.28515625" style="3" customWidth="1"/>
    <col min="5120" max="5120" width="22.140625" style="3" customWidth="1"/>
    <col min="5121" max="5121" width="11.42578125" style="3" customWidth="1"/>
    <col min="5122" max="5122" width="2.140625" style="3" customWidth="1"/>
    <col min="5123" max="5124" width="13.7109375" style="3" customWidth="1"/>
    <col min="5125" max="5125" width="4.7109375" style="3" customWidth="1"/>
    <col min="5126" max="5126" width="5.28515625" style="3" customWidth="1"/>
    <col min="5127" max="5127" width="3.5703125" style="3" customWidth="1"/>
    <col min="5128" max="5128" width="4.5703125" style="3" customWidth="1"/>
    <col min="5129" max="5129" width="1.140625" style="3" customWidth="1"/>
    <col min="5130" max="5130" width="7.85546875" style="3" customWidth="1"/>
    <col min="5131" max="5131" width="0" style="3" hidden="1" customWidth="1"/>
    <col min="5132" max="5132" width="5.7109375" style="3" customWidth="1"/>
    <col min="5133" max="5133" width="2.140625" style="3" customWidth="1"/>
    <col min="5134" max="5368" width="9.140625" style="3"/>
    <col min="5369" max="5369" width="3.28515625" style="3" customWidth="1"/>
    <col min="5370" max="5370" width="8.5703125" style="3" customWidth="1"/>
    <col min="5371" max="5371" width="13.42578125" style="3" customWidth="1"/>
    <col min="5372" max="5372" width="10.140625" style="3" customWidth="1"/>
    <col min="5373" max="5373" width="4" style="3" customWidth="1"/>
    <col min="5374" max="5374" width="10.140625" style="3" customWidth="1"/>
    <col min="5375" max="5375" width="12.28515625" style="3" customWidth="1"/>
    <col min="5376" max="5376" width="22.140625" style="3" customWidth="1"/>
    <col min="5377" max="5377" width="11.42578125" style="3" customWidth="1"/>
    <col min="5378" max="5378" width="2.140625" style="3" customWidth="1"/>
    <col min="5379" max="5380" width="13.7109375" style="3" customWidth="1"/>
    <col min="5381" max="5381" width="4.7109375" style="3" customWidth="1"/>
    <col min="5382" max="5382" width="5.28515625" style="3" customWidth="1"/>
    <col min="5383" max="5383" width="3.5703125" style="3" customWidth="1"/>
    <col min="5384" max="5384" width="4.5703125" style="3" customWidth="1"/>
    <col min="5385" max="5385" width="1.140625" style="3" customWidth="1"/>
    <col min="5386" max="5386" width="7.85546875" style="3" customWidth="1"/>
    <col min="5387" max="5387" width="0" style="3" hidden="1" customWidth="1"/>
    <col min="5388" max="5388" width="5.7109375" style="3" customWidth="1"/>
    <col min="5389" max="5389" width="2.140625" style="3" customWidth="1"/>
    <col min="5390" max="5624" width="9.140625" style="3"/>
    <col min="5625" max="5625" width="3.28515625" style="3" customWidth="1"/>
    <col min="5626" max="5626" width="8.5703125" style="3" customWidth="1"/>
    <col min="5627" max="5627" width="13.42578125" style="3" customWidth="1"/>
    <col min="5628" max="5628" width="10.140625" style="3" customWidth="1"/>
    <col min="5629" max="5629" width="4" style="3" customWidth="1"/>
    <col min="5630" max="5630" width="10.140625" style="3" customWidth="1"/>
    <col min="5631" max="5631" width="12.28515625" style="3" customWidth="1"/>
    <col min="5632" max="5632" width="22.140625" style="3" customWidth="1"/>
    <col min="5633" max="5633" width="11.42578125" style="3" customWidth="1"/>
    <col min="5634" max="5634" width="2.140625" style="3" customWidth="1"/>
    <col min="5635" max="5636" width="13.7109375" style="3" customWidth="1"/>
    <col min="5637" max="5637" width="4.7109375" style="3" customWidth="1"/>
    <col min="5638" max="5638" width="5.28515625" style="3" customWidth="1"/>
    <col min="5639" max="5639" width="3.5703125" style="3" customWidth="1"/>
    <col min="5640" max="5640" width="4.5703125" style="3" customWidth="1"/>
    <col min="5641" max="5641" width="1.140625" style="3" customWidth="1"/>
    <col min="5642" max="5642" width="7.85546875" style="3" customWidth="1"/>
    <col min="5643" max="5643" width="0" style="3" hidden="1" customWidth="1"/>
    <col min="5644" max="5644" width="5.7109375" style="3" customWidth="1"/>
    <col min="5645" max="5645" width="2.140625" style="3" customWidth="1"/>
    <col min="5646" max="5880" width="9.140625" style="3"/>
    <col min="5881" max="5881" width="3.28515625" style="3" customWidth="1"/>
    <col min="5882" max="5882" width="8.5703125" style="3" customWidth="1"/>
    <col min="5883" max="5883" width="13.42578125" style="3" customWidth="1"/>
    <col min="5884" max="5884" width="10.140625" style="3" customWidth="1"/>
    <col min="5885" max="5885" width="4" style="3" customWidth="1"/>
    <col min="5886" max="5886" width="10.140625" style="3" customWidth="1"/>
    <col min="5887" max="5887" width="12.28515625" style="3" customWidth="1"/>
    <col min="5888" max="5888" width="22.140625" style="3" customWidth="1"/>
    <col min="5889" max="5889" width="11.42578125" style="3" customWidth="1"/>
    <col min="5890" max="5890" width="2.140625" style="3" customWidth="1"/>
    <col min="5891" max="5892" width="13.7109375" style="3" customWidth="1"/>
    <col min="5893" max="5893" width="4.7109375" style="3" customWidth="1"/>
    <col min="5894" max="5894" width="5.28515625" style="3" customWidth="1"/>
    <col min="5895" max="5895" width="3.5703125" style="3" customWidth="1"/>
    <col min="5896" max="5896" width="4.5703125" style="3" customWidth="1"/>
    <col min="5897" max="5897" width="1.140625" style="3" customWidth="1"/>
    <col min="5898" max="5898" width="7.85546875" style="3" customWidth="1"/>
    <col min="5899" max="5899" width="0" style="3" hidden="1" customWidth="1"/>
    <col min="5900" max="5900" width="5.7109375" style="3" customWidth="1"/>
    <col min="5901" max="5901" width="2.140625" style="3" customWidth="1"/>
    <col min="5902" max="6136" width="9.140625" style="3"/>
    <col min="6137" max="6137" width="3.28515625" style="3" customWidth="1"/>
    <col min="6138" max="6138" width="8.5703125" style="3" customWidth="1"/>
    <col min="6139" max="6139" width="13.42578125" style="3" customWidth="1"/>
    <col min="6140" max="6140" width="10.140625" style="3" customWidth="1"/>
    <col min="6141" max="6141" width="4" style="3" customWidth="1"/>
    <col min="6142" max="6142" width="10.140625" style="3" customWidth="1"/>
    <col min="6143" max="6143" width="12.28515625" style="3" customWidth="1"/>
    <col min="6144" max="6144" width="22.140625" style="3" customWidth="1"/>
    <col min="6145" max="6145" width="11.42578125" style="3" customWidth="1"/>
    <col min="6146" max="6146" width="2.140625" style="3" customWidth="1"/>
    <col min="6147" max="6148" width="13.7109375" style="3" customWidth="1"/>
    <col min="6149" max="6149" width="4.7109375" style="3" customWidth="1"/>
    <col min="6150" max="6150" width="5.28515625" style="3" customWidth="1"/>
    <col min="6151" max="6151" width="3.5703125" style="3" customWidth="1"/>
    <col min="6152" max="6152" width="4.5703125" style="3" customWidth="1"/>
    <col min="6153" max="6153" width="1.140625" style="3" customWidth="1"/>
    <col min="6154" max="6154" width="7.85546875" style="3" customWidth="1"/>
    <col min="6155" max="6155" width="0" style="3" hidden="1" customWidth="1"/>
    <col min="6156" max="6156" width="5.7109375" style="3" customWidth="1"/>
    <col min="6157" max="6157" width="2.140625" style="3" customWidth="1"/>
    <col min="6158" max="6392" width="9.140625" style="3"/>
    <col min="6393" max="6393" width="3.28515625" style="3" customWidth="1"/>
    <col min="6394" max="6394" width="8.5703125" style="3" customWidth="1"/>
    <col min="6395" max="6395" width="13.42578125" style="3" customWidth="1"/>
    <col min="6396" max="6396" width="10.140625" style="3" customWidth="1"/>
    <col min="6397" max="6397" width="4" style="3" customWidth="1"/>
    <col min="6398" max="6398" width="10.140625" style="3" customWidth="1"/>
    <col min="6399" max="6399" width="12.28515625" style="3" customWidth="1"/>
    <col min="6400" max="6400" width="22.140625" style="3" customWidth="1"/>
    <col min="6401" max="6401" width="11.42578125" style="3" customWidth="1"/>
    <col min="6402" max="6402" width="2.140625" style="3" customWidth="1"/>
    <col min="6403" max="6404" width="13.7109375" style="3" customWidth="1"/>
    <col min="6405" max="6405" width="4.7109375" style="3" customWidth="1"/>
    <col min="6406" max="6406" width="5.28515625" style="3" customWidth="1"/>
    <col min="6407" max="6407" width="3.5703125" style="3" customWidth="1"/>
    <col min="6408" max="6408" width="4.5703125" style="3" customWidth="1"/>
    <col min="6409" max="6409" width="1.140625" style="3" customWidth="1"/>
    <col min="6410" max="6410" width="7.85546875" style="3" customWidth="1"/>
    <col min="6411" max="6411" width="0" style="3" hidden="1" customWidth="1"/>
    <col min="6412" max="6412" width="5.7109375" style="3" customWidth="1"/>
    <col min="6413" max="6413" width="2.140625" style="3" customWidth="1"/>
    <col min="6414" max="6648" width="9.140625" style="3"/>
    <col min="6649" max="6649" width="3.28515625" style="3" customWidth="1"/>
    <col min="6650" max="6650" width="8.5703125" style="3" customWidth="1"/>
    <col min="6651" max="6651" width="13.42578125" style="3" customWidth="1"/>
    <col min="6652" max="6652" width="10.140625" style="3" customWidth="1"/>
    <col min="6653" max="6653" width="4" style="3" customWidth="1"/>
    <col min="6654" max="6654" width="10.140625" style="3" customWidth="1"/>
    <col min="6655" max="6655" width="12.28515625" style="3" customWidth="1"/>
    <col min="6656" max="6656" width="22.140625" style="3" customWidth="1"/>
    <col min="6657" max="6657" width="11.42578125" style="3" customWidth="1"/>
    <col min="6658" max="6658" width="2.140625" style="3" customWidth="1"/>
    <col min="6659" max="6660" width="13.7109375" style="3" customWidth="1"/>
    <col min="6661" max="6661" width="4.7109375" style="3" customWidth="1"/>
    <col min="6662" max="6662" width="5.28515625" style="3" customWidth="1"/>
    <col min="6663" max="6663" width="3.5703125" style="3" customWidth="1"/>
    <col min="6664" max="6664" width="4.5703125" style="3" customWidth="1"/>
    <col min="6665" max="6665" width="1.140625" style="3" customWidth="1"/>
    <col min="6666" max="6666" width="7.85546875" style="3" customWidth="1"/>
    <col min="6667" max="6667" width="0" style="3" hidden="1" customWidth="1"/>
    <col min="6668" max="6668" width="5.7109375" style="3" customWidth="1"/>
    <col min="6669" max="6669" width="2.140625" style="3" customWidth="1"/>
    <col min="6670" max="6904" width="9.140625" style="3"/>
    <col min="6905" max="6905" width="3.28515625" style="3" customWidth="1"/>
    <col min="6906" max="6906" width="8.5703125" style="3" customWidth="1"/>
    <col min="6907" max="6907" width="13.42578125" style="3" customWidth="1"/>
    <col min="6908" max="6908" width="10.140625" style="3" customWidth="1"/>
    <col min="6909" max="6909" width="4" style="3" customWidth="1"/>
    <col min="6910" max="6910" width="10.140625" style="3" customWidth="1"/>
    <col min="6911" max="6911" width="12.28515625" style="3" customWidth="1"/>
    <col min="6912" max="6912" width="22.140625" style="3" customWidth="1"/>
    <col min="6913" max="6913" width="11.42578125" style="3" customWidth="1"/>
    <col min="6914" max="6914" width="2.140625" style="3" customWidth="1"/>
    <col min="6915" max="6916" width="13.7109375" style="3" customWidth="1"/>
    <col min="6917" max="6917" width="4.7109375" style="3" customWidth="1"/>
    <col min="6918" max="6918" width="5.28515625" style="3" customWidth="1"/>
    <col min="6919" max="6919" width="3.5703125" style="3" customWidth="1"/>
    <col min="6920" max="6920" width="4.5703125" style="3" customWidth="1"/>
    <col min="6921" max="6921" width="1.140625" style="3" customWidth="1"/>
    <col min="6922" max="6922" width="7.85546875" style="3" customWidth="1"/>
    <col min="6923" max="6923" width="0" style="3" hidden="1" customWidth="1"/>
    <col min="6924" max="6924" width="5.7109375" style="3" customWidth="1"/>
    <col min="6925" max="6925" width="2.140625" style="3" customWidth="1"/>
    <col min="6926" max="7160" width="9.140625" style="3"/>
    <col min="7161" max="7161" width="3.28515625" style="3" customWidth="1"/>
    <col min="7162" max="7162" width="8.5703125" style="3" customWidth="1"/>
    <col min="7163" max="7163" width="13.42578125" style="3" customWidth="1"/>
    <col min="7164" max="7164" width="10.140625" style="3" customWidth="1"/>
    <col min="7165" max="7165" width="4" style="3" customWidth="1"/>
    <col min="7166" max="7166" width="10.140625" style="3" customWidth="1"/>
    <col min="7167" max="7167" width="12.28515625" style="3" customWidth="1"/>
    <col min="7168" max="7168" width="22.140625" style="3" customWidth="1"/>
    <col min="7169" max="7169" width="11.42578125" style="3" customWidth="1"/>
    <col min="7170" max="7170" width="2.140625" style="3" customWidth="1"/>
    <col min="7171" max="7172" width="13.7109375" style="3" customWidth="1"/>
    <col min="7173" max="7173" width="4.7109375" style="3" customWidth="1"/>
    <col min="7174" max="7174" width="5.28515625" style="3" customWidth="1"/>
    <col min="7175" max="7175" width="3.5703125" style="3" customWidth="1"/>
    <col min="7176" max="7176" width="4.5703125" style="3" customWidth="1"/>
    <col min="7177" max="7177" width="1.140625" style="3" customWidth="1"/>
    <col min="7178" max="7178" width="7.85546875" style="3" customWidth="1"/>
    <col min="7179" max="7179" width="0" style="3" hidden="1" customWidth="1"/>
    <col min="7180" max="7180" width="5.7109375" style="3" customWidth="1"/>
    <col min="7181" max="7181" width="2.140625" style="3" customWidth="1"/>
    <col min="7182" max="7416" width="9.140625" style="3"/>
    <col min="7417" max="7417" width="3.28515625" style="3" customWidth="1"/>
    <col min="7418" max="7418" width="8.5703125" style="3" customWidth="1"/>
    <col min="7419" max="7419" width="13.42578125" style="3" customWidth="1"/>
    <col min="7420" max="7420" width="10.140625" style="3" customWidth="1"/>
    <col min="7421" max="7421" width="4" style="3" customWidth="1"/>
    <col min="7422" max="7422" width="10.140625" style="3" customWidth="1"/>
    <col min="7423" max="7423" width="12.28515625" style="3" customWidth="1"/>
    <col min="7424" max="7424" width="22.140625" style="3" customWidth="1"/>
    <col min="7425" max="7425" width="11.42578125" style="3" customWidth="1"/>
    <col min="7426" max="7426" width="2.140625" style="3" customWidth="1"/>
    <col min="7427" max="7428" width="13.7109375" style="3" customWidth="1"/>
    <col min="7429" max="7429" width="4.7109375" style="3" customWidth="1"/>
    <col min="7430" max="7430" width="5.28515625" style="3" customWidth="1"/>
    <col min="7431" max="7431" width="3.5703125" style="3" customWidth="1"/>
    <col min="7432" max="7432" width="4.5703125" style="3" customWidth="1"/>
    <col min="7433" max="7433" width="1.140625" style="3" customWidth="1"/>
    <col min="7434" max="7434" width="7.85546875" style="3" customWidth="1"/>
    <col min="7435" max="7435" width="0" style="3" hidden="1" customWidth="1"/>
    <col min="7436" max="7436" width="5.7109375" style="3" customWidth="1"/>
    <col min="7437" max="7437" width="2.140625" style="3" customWidth="1"/>
    <col min="7438" max="7672" width="9.140625" style="3"/>
    <col min="7673" max="7673" width="3.28515625" style="3" customWidth="1"/>
    <col min="7674" max="7674" width="8.5703125" style="3" customWidth="1"/>
    <col min="7675" max="7675" width="13.42578125" style="3" customWidth="1"/>
    <col min="7676" max="7676" width="10.140625" style="3" customWidth="1"/>
    <col min="7677" max="7677" width="4" style="3" customWidth="1"/>
    <col min="7678" max="7678" width="10.140625" style="3" customWidth="1"/>
    <col min="7679" max="7679" width="12.28515625" style="3" customWidth="1"/>
    <col min="7680" max="7680" width="22.140625" style="3" customWidth="1"/>
    <col min="7681" max="7681" width="11.42578125" style="3" customWidth="1"/>
    <col min="7682" max="7682" width="2.140625" style="3" customWidth="1"/>
    <col min="7683" max="7684" width="13.7109375" style="3" customWidth="1"/>
    <col min="7685" max="7685" width="4.7109375" style="3" customWidth="1"/>
    <col min="7686" max="7686" width="5.28515625" style="3" customWidth="1"/>
    <col min="7687" max="7687" width="3.5703125" style="3" customWidth="1"/>
    <col min="7688" max="7688" width="4.5703125" style="3" customWidth="1"/>
    <col min="7689" max="7689" width="1.140625" style="3" customWidth="1"/>
    <col min="7690" max="7690" width="7.85546875" style="3" customWidth="1"/>
    <col min="7691" max="7691" width="0" style="3" hidden="1" customWidth="1"/>
    <col min="7692" max="7692" width="5.7109375" style="3" customWidth="1"/>
    <col min="7693" max="7693" width="2.140625" style="3" customWidth="1"/>
    <col min="7694" max="7928" width="9.140625" style="3"/>
    <col min="7929" max="7929" width="3.28515625" style="3" customWidth="1"/>
    <col min="7930" max="7930" width="8.5703125" style="3" customWidth="1"/>
    <col min="7931" max="7931" width="13.42578125" style="3" customWidth="1"/>
    <col min="7932" max="7932" width="10.140625" style="3" customWidth="1"/>
    <col min="7933" max="7933" width="4" style="3" customWidth="1"/>
    <col min="7934" max="7934" width="10.140625" style="3" customWidth="1"/>
    <col min="7935" max="7935" width="12.28515625" style="3" customWidth="1"/>
    <col min="7936" max="7936" width="22.140625" style="3" customWidth="1"/>
    <col min="7937" max="7937" width="11.42578125" style="3" customWidth="1"/>
    <col min="7938" max="7938" width="2.140625" style="3" customWidth="1"/>
    <col min="7939" max="7940" width="13.7109375" style="3" customWidth="1"/>
    <col min="7941" max="7941" width="4.7109375" style="3" customWidth="1"/>
    <col min="7942" max="7942" width="5.28515625" style="3" customWidth="1"/>
    <col min="7943" max="7943" width="3.5703125" style="3" customWidth="1"/>
    <col min="7944" max="7944" width="4.5703125" style="3" customWidth="1"/>
    <col min="7945" max="7945" width="1.140625" style="3" customWidth="1"/>
    <col min="7946" max="7946" width="7.85546875" style="3" customWidth="1"/>
    <col min="7947" max="7947" width="0" style="3" hidden="1" customWidth="1"/>
    <col min="7948" max="7948" width="5.7109375" style="3" customWidth="1"/>
    <col min="7949" max="7949" width="2.140625" style="3" customWidth="1"/>
    <col min="7950" max="8184" width="9.140625" style="3"/>
    <col min="8185" max="8185" width="3.28515625" style="3" customWidth="1"/>
    <col min="8186" max="8186" width="8.5703125" style="3" customWidth="1"/>
    <col min="8187" max="8187" width="13.42578125" style="3" customWidth="1"/>
    <col min="8188" max="8188" width="10.140625" style="3" customWidth="1"/>
    <col min="8189" max="8189" width="4" style="3" customWidth="1"/>
    <col min="8190" max="8190" width="10.140625" style="3" customWidth="1"/>
    <col min="8191" max="8191" width="12.28515625" style="3" customWidth="1"/>
    <col min="8192" max="8192" width="22.140625" style="3" customWidth="1"/>
    <col min="8193" max="8193" width="11.42578125" style="3" customWidth="1"/>
    <col min="8194" max="8194" width="2.140625" style="3" customWidth="1"/>
    <col min="8195" max="8196" width="13.7109375" style="3" customWidth="1"/>
    <col min="8197" max="8197" width="4.7109375" style="3" customWidth="1"/>
    <col min="8198" max="8198" width="5.28515625" style="3" customWidth="1"/>
    <col min="8199" max="8199" width="3.5703125" style="3" customWidth="1"/>
    <col min="8200" max="8200" width="4.5703125" style="3" customWidth="1"/>
    <col min="8201" max="8201" width="1.140625" style="3" customWidth="1"/>
    <col min="8202" max="8202" width="7.85546875" style="3" customWidth="1"/>
    <col min="8203" max="8203" width="0" style="3" hidden="1" customWidth="1"/>
    <col min="8204" max="8204" width="5.7109375" style="3" customWidth="1"/>
    <col min="8205" max="8205" width="2.140625" style="3" customWidth="1"/>
    <col min="8206" max="8440" width="9.140625" style="3"/>
    <col min="8441" max="8441" width="3.28515625" style="3" customWidth="1"/>
    <col min="8442" max="8442" width="8.5703125" style="3" customWidth="1"/>
    <col min="8443" max="8443" width="13.42578125" style="3" customWidth="1"/>
    <col min="8444" max="8444" width="10.140625" style="3" customWidth="1"/>
    <col min="8445" max="8445" width="4" style="3" customWidth="1"/>
    <col min="8446" max="8446" width="10.140625" style="3" customWidth="1"/>
    <col min="8447" max="8447" width="12.28515625" style="3" customWidth="1"/>
    <col min="8448" max="8448" width="22.140625" style="3" customWidth="1"/>
    <col min="8449" max="8449" width="11.42578125" style="3" customWidth="1"/>
    <col min="8450" max="8450" width="2.140625" style="3" customWidth="1"/>
    <col min="8451" max="8452" width="13.7109375" style="3" customWidth="1"/>
    <col min="8453" max="8453" width="4.7109375" style="3" customWidth="1"/>
    <col min="8454" max="8454" width="5.28515625" style="3" customWidth="1"/>
    <col min="8455" max="8455" width="3.5703125" style="3" customWidth="1"/>
    <col min="8456" max="8456" width="4.5703125" style="3" customWidth="1"/>
    <col min="8457" max="8457" width="1.140625" style="3" customWidth="1"/>
    <col min="8458" max="8458" width="7.85546875" style="3" customWidth="1"/>
    <col min="8459" max="8459" width="0" style="3" hidden="1" customWidth="1"/>
    <col min="8460" max="8460" width="5.7109375" style="3" customWidth="1"/>
    <col min="8461" max="8461" width="2.140625" style="3" customWidth="1"/>
    <col min="8462" max="8696" width="9.140625" style="3"/>
    <col min="8697" max="8697" width="3.28515625" style="3" customWidth="1"/>
    <col min="8698" max="8698" width="8.5703125" style="3" customWidth="1"/>
    <col min="8699" max="8699" width="13.42578125" style="3" customWidth="1"/>
    <col min="8700" max="8700" width="10.140625" style="3" customWidth="1"/>
    <col min="8701" max="8701" width="4" style="3" customWidth="1"/>
    <col min="8702" max="8702" width="10.140625" style="3" customWidth="1"/>
    <col min="8703" max="8703" width="12.28515625" style="3" customWidth="1"/>
    <col min="8704" max="8704" width="22.140625" style="3" customWidth="1"/>
    <col min="8705" max="8705" width="11.42578125" style="3" customWidth="1"/>
    <col min="8706" max="8706" width="2.140625" style="3" customWidth="1"/>
    <col min="8707" max="8708" width="13.7109375" style="3" customWidth="1"/>
    <col min="8709" max="8709" width="4.7109375" style="3" customWidth="1"/>
    <col min="8710" max="8710" width="5.28515625" style="3" customWidth="1"/>
    <col min="8711" max="8711" width="3.5703125" style="3" customWidth="1"/>
    <col min="8712" max="8712" width="4.5703125" style="3" customWidth="1"/>
    <col min="8713" max="8713" width="1.140625" style="3" customWidth="1"/>
    <col min="8714" max="8714" width="7.85546875" style="3" customWidth="1"/>
    <col min="8715" max="8715" width="0" style="3" hidden="1" customWidth="1"/>
    <col min="8716" max="8716" width="5.7109375" style="3" customWidth="1"/>
    <col min="8717" max="8717" width="2.140625" style="3" customWidth="1"/>
    <col min="8718" max="8952" width="9.140625" style="3"/>
    <col min="8953" max="8953" width="3.28515625" style="3" customWidth="1"/>
    <col min="8954" max="8954" width="8.5703125" style="3" customWidth="1"/>
    <col min="8955" max="8955" width="13.42578125" style="3" customWidth="1"/>
    <col min="8956" max="8956" width="10.140625" style="3" customWidth="1"/>
    <col min="8957" max="8957" width="4" style="3" customWidth="1"/>
    <col min="8958" max="8958" width="10.140625" style="3" customWidth="1"/>
    <col min="8959" max="8959" width="12.28515625" style="3" customWidth="1"/>
    <col min="8960" max="8960" width="22.140625" style="3" customWidth="1"/>
    <col min="8961" max="8961" width="11.42578125" style="3" customWidth="1"/>
    <col min="8962" max="8962" width="2.140625" style="3" customWidth="1"/>
    <col min="8963" max="8964" width="13.7109375" style="3" customWidth="1"/>
    <col min="8965" max="8965" width="4.7109375" style="3" customWidth="1"/>
    <col min="8966" max="8966" width="5.28515625" style="3" customWidth="1"/>
    <col min="8967" max="8967" width="3.5703125" style="3" customWidth="1"/>
    <col min="8968" max="8968" width="4.5703125" style="3" customWidth="1"/>
    <col min="8969" max="8969" width="1.140625" style="3" customWidth="1"/>
    <col min="8970" max="8970" width="7.85546875" style="3" customWidth="1"/>
    <col min="8971" max="8971" width="0" style="3" hidden="1" customWidth="1"/>
    <col min="8972" max="8972" width="5.7109375" style="3" customWidth="1"/>
    <col min="8973" max="8973" width="2.140625" style="3" customWidth="1"/>
    <col min="8974" max="9208" width="9.140625" style="3"/>
    <col min="9209" max="9209" width="3.28515625" style="3" customWidth="1"/>
    <col min="9210" max="9210" width="8.5703125" style="3" customWidth="1"/>
    <col min="9211" max="9211" width="13.42578125" style="3" customWidth="1"/>
    <col min="9212" max="9212" width="10.140625" style="3" customWidth="1"/>
    <col min="9213" max="9213" width="4" style="3" customWidth="1"/>
    <col min="9214" max="9214" width="10.140625" style="3" customWidth="1"/>
    <col min="9215" max="9215" width="12.28515625" style="3" customWidth="1"/>
    <col min="9216" max="9216" width="22.140625" style="3" customWidth="1"/>
    <col min="9217" max="9217" width="11.42578125" style="3" customWidth="1"/>
    <col min="9218" max="9218" width="2.140625" style="3" customWidth="1"/>
    <col min="9219" max="9220" width="13.7109375" style="3" customWidth="1"/>
    <col min="9221" max="9221" width="4.7109375" style="3" customWidth="1"/>
    <col min="9222" max="9222" width="5.28515625" style="3" customWidth="1"/>
    <col min="9223" max="9223" width="3.5703125" style="3" customWidth="1"/>
    <col min="9224" max="9224" width="4.5703125" style="3" customWidth="1"/>
    <col min="9225" max="9225" width="1.140625" style="3" customWidth="1"/>
    <col min="9226" max="9226" width="7.85546875" style="3" customWidth="1"/>
    <col min="9227" max="9227" width="0" style="3" hidden="1" customWidth="1"/>
    <col min="9228" max="9228" width="5.7109375" style="3" customWidth="1"/>
    <col min="9229" max="9229" width="2.140625" style="3" customWidth="1"/>
    <col min="9230" max="9464" width="9.140625" style="3"/>
    <col min="9465" max="9465" width="3.28515625" style="3" customWidth="1"/>
    <col min="9466" max="9466" width="8.5703125" style="3" customWidth="1"/>
    <col min="9467" max="9467" width="13.42578125" style="3" customWidth="1"/>
    <col min="9468" max="9468" width="10.140625" style="3" customWidth="1"/>
    <col min="9469" max="9469" width="4" style="3" customWidth="1"/>
    <col min="9470" max="9470" width="10.140625" style="3" customWidth="1"/>
    <col min="9471" max="9471" width="12.28515625" style="3" customWidth="1"/>
    <col min="9472" max="9472" width="22.140625" style="3" customWidth="1"/>
    <col min="9473" max="9473" width="11.42578125" style="3" customWidth="1"/>
    <col min="9474" max="9474" width="2.140625" style="3" customWidth="1"/>
    <col min="9475" max="9476" width="13.7109375" style="3" customWidth="1"/>
    <col min="9477" max="9477" width="4.7109375" style="3" customWidth="1"/>
    <col min="9478" max="9478" width="5.28515625" style="3" customWidth="1"/>
    <col min="9479" max="9479" width="3.5703125" style="3" customWidth="1"/>
    <col min="9480" max="9480" width="4.5703125" style="3" customWidth="1"/>
    <col min="9481" max="9481" width="1.140625" style="3" customWidth="1"/>
    <col min="9482" max="9482" width="7.85546875" style="3" customWidth="1"/>
    <col min="9483" max="9483" width="0" style="3" hidden="1" customWidth="1"/>
    <col min="9484" max="9484" width="5.7109375" style="3" customWidth="1"/>
    <col min="9485" max="9485" width="2.140625" style="3" customWidth="1"/>
    <col min="9486" max="9720" width="9.140625" style="3"/>
    <col min="9721" max="9721" width="3.28515625" style="3" customWidth="1"/>
    <col min="9722" max="9722" width="8.5703125" style="3" customWidth="1"/>
    <col min="9723" max="9723" width="13.42578125" style="3" customWidth="1"/>
    <col min="9724" max="9724" width="10.140625" style="3" customWidth="1"/>
    <col min="9725" max="9725" width="4" style="3" customWidth="1"/>
    <col min="9726" max="9726" width="10.140625" style="3" customWidth="1"/>
    <col min="9727" max="9727" width="12.28515625" style="3" customWidth="1"/>
    <col min="9728" max="9728" width="22.140625" style="3" customWidth="1"/>
    <col min="9729" max="9729" width="11.42578125" style="3" customWidth="1"/>
    <col min="9730" max="9730" width="2.140625" style="3" customWidth="1"/>
    <col min="9731" max="9732" width="13.7109375" style="3" customWidth="1"/>
    <col min="9733" max="9733" width="4.7109375" style="3" customWidth="1"/>
    <col min="9734" max="9734" width="5.28515625" style="3" customWidth="1"/>
    <col min="9735" max="9735" width="3.5703125" style="3" customWidth="1"/>
    <col min="9736" max="9736" width="4.5703125" style="3" customWidth="1"/>
    <col min="9737" max="9737" width="1.140625" style="3" customWidth="1"/>
    <col min="9738" max="9738" width="7.85546875" style="3" customWidth="1"/>
    <col min="9739" max="9739" width="0" style="3" hidden="1" customWidth="1"/>
    <col min="9740" max="9740" width="5.7109375" style="3" customWidth="1"/>
    <col min="9741" max="9741" width="2.140625" style="3" customWidth="1"/>
    <col min="9742" max="9976" width="9.140625" style="3"/>
    <col min="9977" max="9977" width="3.28515625" style="3" customWidth="1"/>
    <col min="9978" max="9978" width="8.5703125" style="3" customWidth="1"/>
    <col min="9979" max="9979" width="13.42578125" style="3" customWidth="1"/>
    <col min="9980" max="9980" width="10.140625" style="3" customWidth="1"/>
    <col min="9981" max="9981" width="4" style="3" customWidth="1"/>
    <col min="9982" max="9982" width="10.140625" style="3" customWidth="1"/>
    <col min="9983" max="9983" width="12.28515625" style="3" customWidth="1"/>
    <col min="9984" max="9984" width="22.140625" style="3" customWidth="1"/>
    <col min="9985" max="9985" width="11.42578125" style="3" customWidth="1"/>
    <col min="9986" max="9986" width="2.140625" style="3" customWidth="1"/>
    <col min="9987" max="9988" width="13.7109375" style="3" customWidth="1"/>
    <col min="9989" max="9989" width="4.7109375" style="3" customWidth="1"/>
    <col min="9990" max="9990" width="5.28515625" style="3" customWidth="1"/>
    <col min="9991" max="9991" width="3.5703125" style="3" customWidth="1"/>
    <col min="9992" max="9992" width="4.5703125" style="3" customWidth="1"/>
    <col min="9993" max="9993" width="1.140625" style="3" customWidth="1"/>
    <col min="9994" max="9994" width="7.85546875" style="3" customWidth="1"/>
    <col min="9995" max="9995" width="0" style="3" hidden="1" customWidth="1"/>
    <col min="9996" max="9996" width="5.7109375" style="3" customWidth="1"/>
    <col min="9997" max="9997" width="2.140625" style="3" customWidth="1"/>
    <col min="9998" max="10232" width="9.140625" style="3"/>
    <col min="10233" max="10233" width="3.28515625" style="3" customWidth="1"/>
    <col min="10234" max="10234" width="8.5703125" style="3" customWidth="1"/>
    <col min="10235" max="10235" width="13.42578125" style="3" customWidth="1"/>
    <col min="10236" max="10236" width="10.140625" style="3" customWidth="1"/>
    <col min="10237" max="10237" width="4" style="3" customWidth="1"/>
    <col min="10238" max="10238" width="10.140625" style="3" customWidth="1"/>
    <col min="10239" max="10239" width="12.28515625" style="3" customWidth="1"/>
    <col min="10240" max="10240" width="22.140625" style="3" customWidth="1"/>
    <col min="10241" max="10241" width="11.42578125" style="3" customWidth="1"/>
    <col min="10242" max="10242" width="2.140625" style="3" customWidth="1"/>
    <col min="10243" max="10244" width="13.7109375" style="3" customWidth="1"/>
    <col min="10245" max="10245" width="4.7109375" style="3" customWidth="1"/>
    <col min="10246" max="10246" width="5.28515625" style="3" customWidth="1"/>
    <col min="10247" max="10247" width="3.5703125" style="3" customWidth="1"/>
    <col min="10248" max="10248" width="4.5703125" style="3" customWidth="1"/>
    <col min="10249" max="10249" width="1.140625" style="3" customWidth="1"/>
    <col min="10250" max="10250" width="7.85546875" style="3" customWidth="1"/>
    <col min="10251" max="10251" width="0" style="3" hidden="1" customWidth="1"/>
    <col min="10252" max="10252" width="5.7109375" style="3" customWidth="1"/>
    <col min="10253" max="10253" width="2.140625" style="3" customWidth="1"/>
    <col min="10254" max="10488" width="9.140625" style="3"/>
    <col min="10489" max="10489" width="3.28515625" style="3" customWidth="1"/>
    <col min="10490" max="10490" width="8.5703125" style="3" customWidth="1"/>
    <col min="10491" max="10491" width="13.42578125" style="3" customWidth="1"/>
    <col min="10492" max="10492" width="10.140625" style="3" customWidth="1"/>
    <col min="10493" max="10493" width="4" style="3" customWidth="1"/>
    <col min="10494" max="10494" width="10.140625" style="3" customWidth="1"/>
    <col min="10495" max="10495" width="12.28515625" style="3" customWidth="1"/>
    <col min="10496" max="10496" width="22.140625" style="3" customWidth="1"/>
    <col min="10497" max="10497" width="11.42578125" style="3" customWidth="1"/>
    <col min="10498" max="10498" width="2.140625" style="3" customWidth="1"/>
    <col min="10499" max="10500" width="13.7109375" style="3" customWidth="1"/>
    <col min="10501" max="10501" width="4.7109375" style="3" customWidth="1"/>
    <col min="10502" max="10502" width="5.28515625" style="3" customWidth="1"/>
    <col min="10503" max="10503" width="3.5703125" style="3" customWidth="1"/>
    <col min="10504" max="10504" width="4.5703125" style="3" customWidth="1"/>
    <col min="10505" max="10505" width="1.140625" style="3" customWidth="1"/>
    <col min="10506" max="10506" width="7.85546875" style="3" customWidth="1"/>
    <col min="10507" max="10507" width="0" style="3" hidden="1" customWidth="1"/>
    <col min="10508" max="10508" width="5.7109375" style="3" customWidth="1"/>
    <col min="10509" max="10509" width="2.140625" style="3" customWidth="1"/>
    <col min="10510" max="10744" width="9.140625" style="3"/>
    <col min="10745" max="10745" width="3.28515625" style="3" customWidth="1"/>
    <col min="10746" max="10746" width="8.5703125" style="3" customWidth="1"/>
    <col min="10747" max="10747" width="13.42578125" style="3" customWidth="1"/>
    <col min="10748" max="10748" width="10.140625" style="3" customWidth="1"/>
    <col min="10749" max="10749" width="4" style="3" customWidth="1"/>
    <col min="10750" max="10750" width="10.140625" style="3" customWidth="1"/>
    <col min="10751" max="10751" width="12.28515625" style="3" customWidth="1"/>
    <col min="10752" max="10752" width="22.140625" style="3" customWidth="1"/>
    <col min="10753" max="10753" width="11.42578125" style="3" customWidth="1"/>
    <col min="10754" max="10754" width="2.140625" style="3" customWidth="1"/>
    <col min="10755" max="10756" width="13.7109375" style="3" customWidth="1"/>
    <col min="10757" max="10757" width="4.7109375" style="3" customWidth="1"/>
    <col min="10758" max="10758" width="5.28515625" style="3" customWidth="1"/>
    <col min="10759" max="10759" width="3.5703125" style="3" customWidth="1"/>
    <col min="10760" max="10760" width="4.5703125" style="3" customWidth="1"/>
    <col min="10761" max="10761" width="1.140625" style="3" customWidth="1"/>
    <col min="10762" max="10762" width="7.85546875" style="3" customWidth="1"/>
    <col min="10763" max="10763" width="0" style="3" hidden="1" customWidth="1"/>
    <col min="10764" max="10764" width="5.7109375" style="3" customWidth="1"/>
    <col min="10765" max="10765" width="2.140625" style="3" customWidth="1"/>
    <col min="10766" max="11000" width="9.140625" style="3"/>
    <col min="11001" max="11001" width="3.28515625" style="3" customWidth="1"/>
    <col min="11002" max="11002" width="8.5703125" style="3" customWidth="1"/>
    <col min="11003" max="11003" width="13.42578125" style="3" customWidth="1"/>
    <col min="11004" max="11004" width="10.140625" style="3" customWidth="1"/>
    <col min="11005" max="11005" width="4" style="3" customWidth="1"/>
    <col min="11006" max="11006" width="10.140625" style="3" customWidth="1"/>
    <col min="11007" max="11007" width="12.28515625" style="3" customWidth="1"/>
    <col min="11008" max="11008" width="22.140625" style="3" customWidth="1"/>
    <col min="11009" max="11009" width="11.42578125" style="3" customWidth="1"/>
    <col min="11010" max="11010" width="2.140625" style="3" customWidth="1"/>
    <col min="11011" max="11012" width="13.7109375" style="3" customWidth="1"/>
    <col min="11013" max="11013" width="4.7109375" style="3" customWidth="1"/>
    <col min="11014" max="11014" width="5.28515625" style="3" customWidth="1"/>
    <col min="11015" max="11015" width="3.5703125" style="3" customWidth="1"/>
    <col min="11016" max="11016" width="4.5703125" style="3" customWidth="1"/>
    <col min="11017" max="11017" width="1.140625" style="3" customWidth="1"/>
    <col min="11018" max="11018" width="7.85546875" style="3" customWidth="1"/>
    <col min="11019" max="11019" width="0" style="3" hidden="1" customWidth="1"/>
    <col min="11020" max="11020" width="5.7109375" style="3" customWidth="1"/>
    <col min="11021" max="11021" width="2.140625" style="3" customWidth="1"/>
    <col min="11022" max="11256" width="9.140625" style="3"/>
    <col min="11257" max="11257" width="3.28515625" style="3" customWidth="1"/>
    <col min="11258" max="11258" width="8.5703125" style="3" customWidth="1"/>
    <col min="11259" max="11259" width="13.42578125" style="3" customWidth="1"/>
    <col min="11260" max="11260" width="10.140625" style="3" customWidth="1"/>
    <col min="11261" max="11261" width="4" style="3" customWidth="1"/>
    <col min="11262" max="11262" width="10.140625" style="3" customWidth="1"/>
    <col min="11263" max="11263" width="12.28515625" style="3" customWidth="1"/>
    <col min="11264" max="11264" width="22.140625" style="3" customWidth="1"/>
    <col min="11265" max="11265" width="11.42578125" style="3" customWidth="1"/>
    <col min="11266" max="11266" width="2.140625" style="3" customWidth="1"/>
    <col min="11267" max="11268" width="13.7109375" style="3" customWidth="1"/>
    <col min="11269" max="11269" width="4.7109375" style="3" customWidth="1"/>
    <col min="11270" max="11270" width="5.28515625" style="3" customWidth="1"/>
    <col min="11271" max="11271" width="3.5703125" style="3" customWidth="1"/>
    <col min="11272" max="11272" width="4.5703125" style="3" customWidth="1"/>
    <col min="11273" max="11273" width="1.140625" style="3" customWidth="1"/>
    <col min="11274" max="11274" width="7.85546875" style="3" customWidth="1"/>
    <col min="11275" max="11275" width="0" style="3" hidden="1" customWidth="1"/>
    <col min="11276" max="11276" width="5.7109375" style="3" customWidth="1"/>
    <col min="11277" max="11277" width="2.140625" style="3" customWidth="1"/>
    <col min="11278" max="11512" width="9.140625" style="3"/>
    <col min="11513" max="11513" width="3.28515625" style="3" customWidth="1"/>
    <col min="11514" max="11514" width="8.5703125" style="3" customWidth="1"/>
    <col min="11515" max="11515" width="13.42578125" style="3" customWidth="1"/>
    <col min="11516" max="11516" width="10.140625" style="3" customWidth="1"/>
    <col min="11517" max="11517" width="4" style="3" customWidth="1"/>
    <col min="11518" max="11518" width="10.140625" style="3" customWidth="1"/>
    <col min="11519" max="11519" width="12.28515625" style="3" customWidth="1"/>
    <col min="11520" max="11520" width="22.140625" style="3" customWidth="1"/>
    <col min="11521" max="11521" width="11.42578125" style="3" customWidth="1"/>
    <col min="11522" max="11522" width="2.140625" style="3" customWidth="1"/>
    <col min="11523" max="11524" width="13.7109375" style="3" customWidth="1"/>
    <col min="11525" max="11525" width="4.7109375" style="3" customWidth="1"/>
    <col min="11526" max="11526" width="5.28515625" style="3" customWidth="1"/>
    <col min="11527" max="11527" width="3.5703125" style="3" customWidth="1"/>
    <col min="11528" max="11528" width="4.5703125" style="3" customWidth="1"/>
    <col min="11529" max="11529" width="1.140625" style="3" customWidth="1"/>
    <col min="11530" max="11530" width="7.85546875" style="3" customWidth="1"/>
    <col min="11531" max="11531" width="0" style="3" hidden="1" customWidth="1"/>
    <col min="11532" max="11532" width="5.7109375" style="3" customWidth="1"/>
    <col min="11533" max="11533" width="2.140625" style="3" customWidth="1"/>
    <col min="11534" max="11768" width="9.140625" style="3"/>
    <col min="11769" max="11769" width="3.28515625" style="3" customWidth="1"/>
    <col min="11770" max="11770" width="8.5703125" style="3" customWidth="1"/>
    <col min="11771" max="11771" width="13.42578125" style="3" customWidth="1"/>
    <col min="11772" max="11772" width="10.140625" style="3" customWidth="1"/>
    <col min="11773" max="11773" width="4" style="3" customWidth="1"/>
    <col min="11774" max="11774" width="10.140625" style="3" customWidth="1"/>
    <col min="11775" max="11775" width="12.28515625" style="3" customWidth="1"/>
    <col min="11776" max="11776" width="22.140625" style="3" customWidth="1"/>
    <col min="11777" max="11777" width="11.42578125" style="3" customWidth="1"/>
    <col min="11778" max="11778" width="2.140625" style="3" customWidth="1"/>
    <col min="11779" max="11780" width="13.7109375" style="3" customWidth="1"/>
    <col min="11781" max="11781" width="4.7109375" style="3" customWidth="1"/>
    <col min="11782" max="11782" width="5.28515625" style="3" customWidth="1"/>
    <col min="11783" max="11783" width="3.5703125" style="3" customWidth="1"/>
    <col min="11784" max="11784" width="4.5703125" style="3" customWidth="1"/>
    <col min="11785" max="11785" width="1.140625" style="3" customWidth="1"/>
    <col min="11786" max="11786" width="7.85546875" style="3" customWidth="1"/>
    <col min="11787" max="11787" width="0" style="3" hidden="1" customWidth="1"/>
    <col min="11788" max="11788" width="5.7109375" style="3" customWidth="1"/>
    <col min="11789" max="11789" width="2.140625" style="3" customWidth="1"/>
    <col min="11790" max="12024" width="9.140625" style="3"/>
    <col min="12025" max="12025" width="3.28515625" style="3" customWidth="1"/>
    <col min="12026" max="12026" width="8.5703125" style="3" customWidth="1"/>
    <col min="12027" max="12027" width="13.42578125" style="3" customWidth="1"/>
    <col min="12028" max="12028" width="10.140625" style="3" customWidth="1"/>
    <col min="12029" max="12029" width="4" style="3" customWidth="1"/>
    <col min="12030" max="12030" width="10.140625" style="3" customWidth="1"/>
    <col min="12031" max="12031" width="12.28515625" style="3" customWidth="1"/>
    <col min="12032" max="12032" width="22.140625" style="3" customWidth="1"/>
    <col min="12033" max="12033" width="11.42578125" style="3" customWidth="1"/>
    <col min="12034" max="12034" width="2.140625" style="3" customWidth="1"/>
    <col min="12035" max="12036" width="13.7109375" style="3" customWidth="1"/>
    <col min="12037" max="12037" width="4.7109375" style="3" customWidth="1"/>
    <col min="12038" max="12038" width="5.28515625" style="3" customWidth="1"/>
    <col min="12039" max="12039" width="3.5703125" style="3" customWidth="1"/>
    <col min="12040" max="12040" width="4.5703125" style="3" customWidth="1"/>
    <col min="12041" max="12041" width="1.140625" style="3" customWidth="1"/>
    <col min="12042" max="12042" width="7.85546875" style="3" customWidth="1"/>
    <col min="12043" max="12043" width="0" style="3" hidden="1" customWidth="1"/>
    <col min="12044" max="12044" width="5.7109375" style="3" customWidth="1"/>
    <col min="12045" max="12045" width="2.140625" style="3" customWidth="1"/>
    <col min="12046" max="12280" width="9.140625" style="3"/>
    <col min="12281" max="12281" width="3.28515625" style="3" customWidth="1"/>
    <col min="12282" max="12282" width="8.5703125" style="3" customWidth="1"/>
    <col min="12283" max="12283" width="13.42578125" style="3" customWidth="1"/>
    <col min="12284" max="12284" width="10.140625" style="3" customWidth="1"/>
    <col min="12285" max="12285" width="4" style="3" customWidth="1"/>
    <col min="12286" max="12286" width="10.140625" style="3" customWidth="1"/>
    <col min="12287" max="12287" width="12.28515625" style="3" customWidth="1"/>
    <col min="12288" max="12288" width="22.140625" style="3" customWidth="1"/>
    <col min="12289" max="12289" width="11.42578125" style="3" customWidth="1"/>
    <col min="12290" max="12290" width="2.140625" style="3" customWidth="1"/>
    <col min="12291" max="12292" width="13.7109375" style="3" customWidth="1"/>
    <col min="12293" max="12293" width="4.7109375" style="3" customWidth="1"/>
    <col min="12294" max="12294" width="5.28515625" style="3" customWidth="1"/>
    <col min="12295" max="12295" width="3.5703125" style="3" customWidth="1"/>
    <col min="12296" max="12296" width="4.5703125" style="3" customWidth="1"/>
    <col min="12297" max="12297" width="1.140625" style="3" customWidth="1"/>
    <col min="12298" max="12298" width="7.85546875" style="3" customWidth="1"/>
    <col min="12299" max="12299" width="0" style="3" hidden="1" customWidth="1"/>
    <col min="12300" max="12300" width="5.7109375" style="3" customWidth="1"/>
    <col min="12301" max="12301" width="2.140625" style="3" customWidth="1"/>
    <col min="12302" max="12536" width="9.140625" style="3"/>
    <col min="12537" max="12537" width="3.28515625" style="3" customWidth="1"/>
    <col min="12538" max="12538" width="8.5703125" style="3" customWidth="1"/>
    <col min="12539" max="12539" width="13.42578125" style="3" customWidth="1"/>
    <col min="12540" max="12540" width="10.140625" style="3" customWidth="1"/>
    <col min="12541" max="12541" width="4" style="3" customWidth="1"/>
    <col min="12542" max="12542" width="10.140625" style="3" customWidth="1"/>
    <col min="12543" max="12543" width="12.28515625" style="3" customWidth="1"/>
    <col min="12544" max="12544" width="22.140625" style="3" customWidth="1"/>
    <col min="12545" max="12545" width="11.42578125" style="3" customWidth="1"/>
    <col min="12546" max="12546" width="2.140625" style="3" customWidth="1"/>
    <col min="12547" max="12548" width="13.7109375" style="3" customWidth="1"/>
    <col min="12549" max="12549" width="4.7109375" style="3" customWidth="1"/>
    <col min="12550" max="12550" width="5.28515625" style="3" customWidth="1"/>
    <col min="12551" max="12551" width="3.5703125" style="3" customWidth="1"/>
    <col min="12552" max="12552" width="4.5703125" style="3" customWidth="1"/>
    <col min="12553" max="12553" width="1.140625" style="3" customWidth="1"/>
    <col min="12554" max="12554" width="7.85546875" style="3" customWidth="1"/>
    <col min="12555" max="12555" width="0" style="3" hidden="1" customWidth="1"/>
    <col min="12556" max="12556" width="5.7109375" style="3" customWidth="1"/>
    <col min="12557" max="12557" width="2.140625" style="3" customWidth="1"/>
    <col min="12558" max="12792" width="9.140625" style="3"/>
    <col min="12793" max="12793" width="3.28515625" style="3" customWidth="1"/>
    <col min="12794" max="12794" width="8.5703125" style="3" customWidth="1"/>
    <col min="12795" max="12795" width="13.42578125" style="3" customWidth="1"/>
    <col min="12796" max="12796" width="10.140625" style="3" customWidth="1"/>
    <col min="12797" max="12797" width="4" style="3" customWidth="1"/>
    <col min="12798" max="12798" width="10.140625" style="3" customWidth="1"/>
    <col min="12799" max="12799" width="12.28515625" style="3" customWidth="1"/>
    <col min="12800" max="12800" width="22.140625" style="3" customWidth="1"/>
    <col min="12801" max="12801" width="11.42578125" style="3" customWidth="1"/>
    <col min="12802" max="12802" width="2.140625" style="3" customWidth="1"/>
    <col min="12803" max="12804" width="13.7109375" style="3" customWidth="1"/>
    <col min="12805" max="12805" width="4.7109375" style="3" customWidth="1"/>
    <col min="12806" max="12806" width="5.28515625" style="3" customWidth="1"/>
    <col min="12807" max="12807" width="3.5703125" style="3" customWidth="1"/>
    <col min="12808" max="12808" width="4.5703125" style="3" customWidth="1"/>
    <col min="12809" max="12809" width="1.140625" style="3" customWidth="1"/>
    <col min="12810" max="12810" width="7.85546875" style="3" customWidth="1"/>
    <col min="12811" max="12811" width="0" style="3" hidden="1" customWidth="1"/>
    <col min="12812" max="12812" width="5.7109375" style="3" customWidth="1"/>
    <col min="12813" max="12813" width="2.140625" style="3" customWidth="1"/>
    <col min="12814" max="13048" width="9.140625" style="3"/>
    <col min="13049" max="13049" width="3.28515625" style="3" customWidth="1"/>
    <col min="13050" max="13050" width="8.5703125" style="3" customWidth="1"/>
    <col min="13051" max="13051" width="13.42578125" style="3" customWidth="1"/>
    <col min="13052" max="13052" width="10.140625" style="3" customWidth="1"/>
    <col min="13053" max="13053" width="4" style="3" customWidth="1"/>
    <col min="13054" max="13054" width="10.140625" style="3" customWidth="1"/>
    <col min="13055" max="13055" width="12.28515625" style="3" customWidth="1"/>
    <col min="13056" max="13056" width="22.140625" style="3" customWidth="1"/>
    <col min="13057" max="13057" width="11.42578125" style="3" customWidth="1"/>
    <col min="13058" max="13058" width="2.140625" style="3" customWidth="1"/>
    <col min="13059" max="13060" width="13.7109375" style="3" customWidth="1"/>
    <col min="13061" max="13061" width="4.7109375" style="3" customWidth="1"/>
    <col min="13062" max="13062" width="5.28515625" style="3" customWidth="1"/>
    <col min="13063" max="13063" width="3.5703125" style="3" customWidth="1"/>
    <col min="13064" max="13064" width="4.5703125" style="3" customWidth="1"/>
    <col min="13065" max="13065" width="1.140625" style="3" customWidth="1"/>
    <col min="13066" max="13066" width="7.85546875" style="3" customWidth="1"/>
    <col min="13067" max="13067" width="0" style="3" hidden="1" customWidth="1"/>
    <col min="13068" max="13068" width="5.7109375" style="3" customWidth="1"/>
    <col min="13069" max="13069" width="2.140625" style="3" customWidth="1"/>
    <col min="13070" max="13304" width="9.140625" style="3"/>
    <col min="13305" max="13305" width="3.28515625" style="3" customWidth="1"/>
    <col min="13306" max="13306" width="8.5703125" style="3" customWidth="1"/>
    <col min="13307" max="13307" width="13.42578125" style="3" customWidth="1"/>
    <col min="13308" max="13308" width="10.140625" style="3" customWidth="1"/>
    <col min="13309" max="13309" width="4" style="3" customWidth="1"/>
    <col min="13310" max="13310" width="10.140625" style="3" customWidth="1"/>
    <col min="13311" max="13311" width="12.28515625" style="3" customWidth="1"/>
    <col min="13312" max="13312" width="22.140625" style="3" customWidth="1"/>
    <col min="13313" max="13313" width="11.42578125" style="3" customWidth="1"/>
    <col min="13314" max="13314" width="2.140625" style="3" customWidth="1"/>
    <col min="13315" max="13316" width="13.7109375" style="3" customWidth="1"/>
    <col min="13317" max="13317" width="4.7109375" style="3" customWidth="1"/>
    <col min="13318" max="13318" width="5.28515625" style="3" customWidth="1"/>
    <col min="13319" max="13319" width="3.5703125" style="3" customWidth="1"/>
    <col min="13320" max="13320" width="4.5703125" style="3" customWidth="1"/>
    <col min="13321" max="13321" width="1.140625" style="3" customWidth="1"/>
    <col min="13322" max="13322" width="7.85546875" style="3" customWidth="1"/>
    <col min="13323" max="13323" width="0" style="3" hidden="1" customWidth="1"/>
    <col min="13324" max="13324" width="5.7109375" style="3" customWidth="1"/>
    <col min="13325" max="13325" width="2.140625" style="3" customWidth="1"/>
    <col min="13326" max="13560" width="9.140625" style="3"/>
    <col min="13561" max="13561" width="3.28515625" style="3" customWidth="1"/>
    <col min="13562" max="13562" width="8.5703125" style="3" customWidth="1"/>
    <col min="13563" max="13563" width="13.42578125" style="3" customWidth="1"/>
    <col min="13564" max="13564" width="10.140625" style="3" customWidth="1"/>
    <col min="13565" max="13565" width="4" style="3" customWidth="1"/>
    <col min="13566" max="13566" width="10.140625" style="3" customWidth="1"/>
    <col min="13567" max="13567" width="12.28515625" style="3" customWidth="1"/>
    <col min="13568" max="13568" width="22.140625" style="3" customWidth="1"/>
    <col min="13569" max="13569" width="11.42578125" style="3" customWidth="1"/>
    <col min="13570" max="13570" width="2.140625" style="3" customWidth="1"/>
    <col min="13571" max="13572" width="13.7109375" style="3" customWidth="1"/>
    <col min="13573" max="13573" width="4.7109375" style="3" customWidth="1"/>
    <col min="13574" max="13574" width="5.28515625" style="3" customWidth="1"/>
    <col min="13575" max="13575" width="3.5703125" style="3" customWidth="1"/>
    <col min="13576" max="13576" width="4.5703125" style="3" customWidth="1"/>
    <col min="13577" max="13577" width="1.140625" style="3" customWidth="1"/>
    <col min="13578" max="13578" width="7.85546875" style="3" customWidth="1"/>
    <col min="13579" max="13579" width="0" style="3" hidden="1" customWidth="1"/>
    <col min="13580" max="13580" width="5.7109375" style="3" customWidth="1"/>
    <col min="13581" max="13581" width="2.140625" style="3" customWidth="1"/>
    <col min="13582" max="13816" width="9.140625" style="3"/>
    <col min="13817" max="13817" width="3.28515625" style="3" customWidth="1"/>
    <col min="13818" max="13818" width="8.5703125" style="3" customWidth="1"/>
    <col min="13819" max="13819" width="13.42578125" style="3" customWidth="1"/>
    <col min="13820" max="13820" width="10.140625" style="3" customWidth="1"/>
    <col min="13821" max="13821" width="4" style="3" customWidth="1"/>
    <col min="13822" max="13822" width="10.140625" style="3" customWidth="1"/>
    <col min="13823" max="13823" width="12.28515625" style="3" customWidth="1"/>
    <col min="13824" max="13824" width="22.140625" style="3" customWidth="1"/>
    <col min="13825" max="13825" width="11.42578125" style="3" customWidth="1"/>
    <col min="13826" max="13826" width="2.140625" style="3" customWidth="1"/>
    <col min="13827" max="13828" width="13.7109375" style="3" customWidth="1"/>
    <col min="13829" max="13829" width="4.7109375" style="3" customWidth="1"/>
    <col min="13830" max="13830" width="5.28515625" style="3" customWidth="1"/>
    <col min="13831" max="13831" width="3.5703125" style="3" customWidth="1"/>
    <col min="13832" max="13832" width="4.5703125" style="3" customWidth="1"/>
    <col min="13833" max="13833" width="1.140625" style="3" customWidth="1"/>
    <col min="13834" max="13834" width="7.85546875" style="3" customWidth="1"/>
    <col min="13835" max="13835" width="0" style="3" hidden="1" customWidth="1"/>
    <col min="13836" max="13836" width="5.7109375" style="3" customWidth="1"/>
    <col min="13837" max="13837" width="2.140625" style="3" customWidth="1"/>
    <col min="13838" max="14072" width="9.140625" style="3"/>
    <col min="14073" max="14073" width="3.28515625" style="3" customWidth="1"/>
    <col min="14074" max="14074" width="8.5703125" style="3" customWidth="1"/>
    <col min="14075" max="14075" width="13.42578125" style="3" customWidth="1"/>
    <col min="14076" max="14076" width="10.140625" style="3" customWidth="1"/>
    <col min="14077" max="14077" width="4" style="3" customWidth="1"/>
    <col min="14078" max="14078" width="10.140625" style="3" customWidth="1"/>
    <col min="14079" max="14079" width="12.28515625" style="3" customWidth="1"/>
    <col min="14080" max="14080" width="22.140625" style="3" customWidth="1"/>
    <col min="14081" max="14081" width="11.42578125" style="3" customWidth="1"/>
    <col min="14082" max="14082" width="2.140625" style="3" customWidth="1"/>
    <col min="14083" max="14084" width="13.7109375" style="3" customWidth="1"/>
    <col min="14085" max="14085" width="4.7109375" style="3" customWidth="1"/>
    <col min="14086" max="14086" width="5.28515625" style="3" customWidth="1"/>
    <col min="14087" max="14087" width="3.5703125" style="3" customWidth="1"/>
    <col min="14088" max="14088" width="4.5703125" style="3" customWidth="1"/>
    <col min="14089" max="14089" width="1.140625" style="3" customWidth="1"/>
    <col min="14090" max="14090" width="7.85546875" style="3" customWidth="1"/>
    <col min="14091" max="14091" width="0" style="3" hidden="1" customWidth="1"/>
    <col min="14092" max="14092" width="5.7109375" style="3" customWidth="1"/>
    <col min="14093" max="14093" width="2.140625" style="3" customWidth="1"/>
    <col min="14094" max="14328" width="9.140625" style="3"/>
    <col min="14329" max="14329" width="3.28515625" style="3" customWidth="1"/>
    <col min="14330" max="14330" width="8.5703125" style="3" customWidth="1"/>
    <col min="14331" max="14331" width="13.42578125" style="3" customWidth="1"/>
    <col min="14332" max="14332" width="10.140625" style="3" customWidth="1"/>
    <col min="14333" max="14333" width="4" style="3" customWidth="1"/>
    <col min="14334" max="14334" width="10.140625" style="3" customWidth="1"/>
    <col min="14335" max="14335" width="12.28515625" style="3" customWidth="1"/>
    <col min="14336" max="14336" width="22.140625" style="3" customWidth="1"/>
    <col min="14337" max="14337" width="11.42578125" style="3" customWidth="1"/>
    <col min="14338" max="14338" width="2.140625" style="3" customWidth="1"/>
    <col min="14339" max="14340" width="13.7109375" style="3" customWidth="1"/>
    <col min="14341" max="14341" width="4.7109375" style="3" customWidth="1"/>
    <col min="14342" max="14342" width="5.28515625" style="3" customWidth="1"/>
    <col min="14343" max="14343" width="3.5703125" style="3" customWidth="1"/>
    <col min="14344" max="14344" width="4.5703125" style="3" customWidth="1"/>
    <col min="14345" max="14345" width="1.140625" style="3" customWidth="1"/>
    <col min="14346" max="14346" width="7.85546875" style="3" customWidth="1"/>
    <col min="14347" max="14347" width="0" style="3" hidden="1" customWidth="1"/>
    <col min="14348" max="14348" width="5.7109375" style="3" customWidth="1"/>
    <col min="14349" max="14349" width="2.140625" style="3" customWidth="1"/>
    <col min="14350" max="14584" width="9.140625" style="3"/>
    <col min="14585" max="14585" width="3.28515625" style="3" customWidth="1"/>
    <col min="14586" max="14586" width="8.5703125" style="3" customWidth="1"/>
    <col min="14587" max="14587" width="13.42578125" style="3" customWidth="1"/>
    <col min="14588" max="14588" width="10.140625" style="3" customWidth="1"/>
    <col min="14589" max="14589" width="4" style="3" customWidth="1"/>
    <col min="14590" max="14590" width="10.140625" style="3" customWidth="1"/>
    <col min="14591" max="14591" width="12.28515625" style="3" customWidth="1"/>
    <col min="14592" max="14592" width="22.140625" style="3" customWidth="1"/>
    <col min="14593" max="14593" width="11.42578125" style="3" customWidth="1"/>
    <col min="14594" max="14594" width="2.140625" style="3" customWidth="1"/>
    <col min="14595" max="14596" width="13.7109375" style="3" customWidth="1"/>
    <col min="14597" max="14597" width="4.7109375" style="3" customWidth="1"/>
    <col min="14598" max="14598" width="5.28515625" style="3" customWidth="1"/>
    <col min="14599" max="14599" width="3.5703125" style="3" customWidth="1"/>
    <col min="14600" max="14600" width="4.5703125" style="3" customWidth="1"/>
    <col min="14601" max="14601" width="1.140625" style="3" customWidth="1"/>
    <col min="14602" max="14602" width="7.85546875" style="3" customWidth="1"/>
    <col min="14603" max="14603" width="0" style="3" hidden="1" customWidth="1"/>
    <col min="14604" max="14604" width="5.7109375" style="3" customWidth="1"/>
    <col min="14605" max="14605" width="2.140625" style="3" customWidth="1"/>
    <col min="14606" max="14840" width="9.140625" style="3"/>
    <col min="14841" max="14841" width="3.28515625" style="3" customWidth="1"/>
    <col min="14842" max="14842" width="8.5703125" style="3" customWidth="1"/>
    <col min="14843" max="14843" width="13.42578125" style="3" customWidth="1"/>
    <col min="14844" max="14844" width="10.140625" style="3" customWidth="1"/>
    <col min="14845" max="14845" width="4" style="3" customWidth="1"/>
    <col min="14846" max="14846" width="10.140625" style="3" customWidth="1"/>
    <col min="14847" max="14847" width="12.28515625" style="3" customWidth="1"/>
    <col min="14848" max="14848" width="22.140625" style="3" customWidth="1"/>
    <col min="14849" max="14849" width="11.42578125" style="3" customWidth="1"/>
    <col min="14850" max="14850" width="2.140625" style="3" customWidth="1"/>
    <col min="14851" max="14852" width="13.7109375" style="3" customWidth="1"/>
    <col min="14853" max="14853" width="4.7109375" style="3" customWidth="1"/>
    <col min="14854" max="14854" width="5.28515625" style="3" customWidth="1"/>
    <col min="14855" max="14855" width="3.5703125" style="3" customWidth="1"/>
    <col min="14856" max="14856" width="4.5703125" style="3" customWidth="1"/>
    <col min="14857" max="14857" width="1.140625" style="3" customWidth="1"/>
    <col min="14858" max="14858" width="7.85546875" style="3" customWidth="1"/>
    <col min="14859" max="14859" width="0" style="3" hidden="1" customWidth="1"/>
    <col min="14860" max="14860" width="5.7109375" style="3" customWidth="1"/>
    <col min="14861" max="14861" width="2.140625" style="3" customWidth="1"/>
    <col min="14862" max="15096" width="9.140625" style="3"/>
    <col min="15097" max="15097" width="3.28515625" style="3" customWidth="1"/>
    <col min="15098" max="15098" width="8.5703125" style="3" customWidth="1"/>
    <col min="15099" max="15099" width="13.42578125" style="3" customWidth="1"/>
    <col min="15100" max="15100" width="10.140625" style="3" customWidth="1"/>
    <col min="15101" max="15101" width="4" style="3" customWidth="1"/>
    <col min="15102" max="15102" width="10.140625" style="3" customWidth="1"/>
    <col min="15103" max="15103" width="12.28515625" style="3" customWidth="1"/>
    <col min="15104" max="15104" width="22.140625" style="3" customWidth="1"/>
    <col min="15105" max="15105" width="11.42578125" style="3" customWidth="1"/>
    <col min="15106" max="15106" width="2.140625" style="3" customWidth="1"/>
    <col min="15107" max="15108" width="13.7109375" style="3" customWidth="1"/>
    <col min="15109" max="15109" width="4.7109375" style="3" customWidth="1"/>
    <col min="15110" max="15110" width="5.28515625" style="3" customWidth="1"/>
    <col min="15111" max="15111" width="3.5703125" style="3" customWidth="1"/>
    <col min="15112" max="15112" width="4.5703125" style="3" customWidth="1"/>
    <col min="15113" max="15113" width="1.140625" style="3" customWidth="1"/>
    <col min="15114" max="15114" width="7.85546875" style="3" customWidth="1"/>
    <col min="15115" max="15115" width="0" style="3" hidden="1" customWidth="1"/>
    <col min="15116" max="15116" width="5.7109375" style="3" customWidth="1"/>
    <col min="15117" max="15117" width="2.140625" style="3" customWidth="1"/>
    <col min="15118" max="15352" width="9.140625" style="3"/>
    <col min="15353" max="15353" width="3.28515625" style="3" customWidth="1"/>
    <col min="15354" max="15354" width="8.5703125" style="3" customWidth="1"/>
    <col min="15355" max="15355" width="13.42578125" style="3" customWidth="1"/>
    <col min="15356" max="15356" width="10.140625" style="3" customWidth="1"/>
    <col min="15357" max="15357" width="4" style="3" customWidth="1"/>
    <col min="15358" max="15358" width="10.140625" style="3" customWidth="1"/>
    <col min="15359" max="15359" width="12.28515625" style="3" customWidth="1"/>
    <col min="15360" max="15360" width="22.140625" style="3" customWidth="1"/>
    <col min="15361" max="15361" width="11.42578125" style="3" customWidth="1"/>
    <col min="15362" max="15362" width="2.140625" style="3" customWidth="1"/>
    <col min="15363" max="15364" width="13.7109375" style="3" customWidth="1"/>
    <col min="15365" max="15365" width="4.7109375" style="3" customWidth="1"/>
    <col min="15366" max="15366" width="5.28515625" style="3" customWidth="1"/>
    <col min="15367" max="15367" width="3.5703125" style="3" customWidth="1"/>
    <col min="15368" max="15368" width="4.5703125" style="3" customWidth="1"/>
    <col min="15369" max="15369" width="1.140625" style="3" customWidth="1"/>
    <col min="15370" max="15370" width="7.85546875" style="3" customWidth="1"/>
    <col min="15371" max="15371" width="0" style="3" hidden="1" customWidth="1"/>
    <col min="15372" max="15372" width="5.7109375" style="3" customWidth="1"/>
    <col min="15373" max="15373" width="2.140625" style="3" customWidth="1"/>
    <col min="15374" max="15608" width="9.140625" style="3"/>
    <col min="15609" max="15609" width="3.28515625" style="3" customWidth="1"/>
    <col min="15610" max="15610" width="8.5703125" style="3" customWidth="1"/>
    <col min="15611" max="15611" width="13.42578125" style="3" customWidth="1"/>
    <col min="15612" max="15612" width="10.140625" style="3" customWidth="1"/>
    <col min="15613" max="15613" width="4" style="3" customWidth="1"/>
    <col min="15614" max="15614" width="10.140625" style="3" customWidth="1"/>
    <col min="15615" max="15615" width="12.28515625" style="3" customWidth="1"/>
    <col min="15616" max="15616" width="22.140625" style="3" customWidth="1"/>
    <col min="15617" max="15617" width="11.42578125" style="3" customWidth="1"/>
    <col min="15618" max="15618" width="2.140625" style="3" customWidth="1"/>
    <col min="15619" max="15620" width="13.7109375" style="3" customWidth="1"/>
    <col min="15621" max="15621" width="4.7109375" style="3" customWidth="1"/>
    <col min="15622" max="15622" width="5.28515625" style="3" customWidth="1"/>
    <col min="15623" max="15623" width="3.5703125" style="3" customWidth="1"/>
    <col min="15624" max="15624" width="4.5703125" style="3" customWidth="1"/>
    <col min="15625" max="15625" width="1.140625" style="3" customWidth="1"/>
    <col min="15626" max="15626" width="7.85546875" style="3" customWidth="1"/>
    <col min="15627" max="15627" width="0" style="3" hidden="1" customWidth="1"/>
    <col min="15628" max="15628" width="5.7109375" style="3" customWidth="1"/>
    <col min="15629" max="15629" width="2.140625" style="3" customWidth="1"/>
    <col min="15630" max="15864" width="9.140625" style="3"/>
    <col min="15865" max="15865" width="3.28515625" style="3" customWidth="1"/>
    <col min="15866" max="15866" width="8.5703125" style="3" customWidth="1"/>
    <col min="15867" max="15867" width="13.42578125" style="3" customWidth="1"/>
    <col min="15868" max="15868" width="10.140625" style="3" customWidth="1"/>
    <col min="15869" max="15869" width="4" style="3" customWidth="1"/>
    <col min="15870" max="15870" width="10.140625" style="3" customWidth="1"/>
    <col min="15871" max="15871" width="12.28515625" style="3" customWidth="1"/>
    <col min="15872" max="15872" width="22.140625" style="3" customWidth="1"/>
    <col min="15873" max="15873" width="11.42578125" style="3" customWidth="1"/>
    <col min="15874" max="15874" width="2.140625" style="3" customWidth="1"/>
    <col min="15875" max="15876" width="13.7109375" style="3" customWidth="1"/>
    <col min="15877" max="15877" width="4.7109375" style="3" customWidth="1"/>
    <col min="15878" max="15878" width="5.28515625" style="3" customWidth="1"/>
    <col min="15879" max="15879" width="3.5703125" style="3" customWidth="1"/>
    <col min="15880" max="15880" width="4.5703125" style="3" customWidth="1"/>
    <col min="15881" max="15881" width="1.140625" style="3" customWidth="1"/>
    <col min="15882" max="15882" width="7.85546875" style="3" customWidth="1"/>
    <col min="15883" max="15883" width="0" style="3" hidden="1" customWidth="1"/>
    <col min="15884" max="15884" width="5.7109375" style="3" customWidth="1"/>
    <col min="15885" max="15885" width="2.140625" style="3" customWidth="1"/>
    <col min="15886" max="16120" width="9.140625" style="3"/>
    <col min="16121" max="16121" width="3.28515625" style="3" customWidth="1"/>
    <col min="16122" max="16122" width="8.5703125" style="3" customWidth="1"/>
    <col min="16123" max="16123" width="13.42578125" style="3" customWidth="1"/>
    <col min="16124" max="16124" width="10.140625" style="3" customWidth="1"/>
    <col min="16125" max="16125" width="4" style="3" customWidth="1"/>
    <col min="16126" max="16126" width="10.140625" style="3" customWidth="1"/>
    <col min="16127" max="16127" width="12.28515625" style="3" customWidth="1"/>
    <col min="16128" max="16128" width="22.140625" style="3" customWidth="1"/>
    <col min="16129" max="16129" width="11.42578125" style="3" customWidth="1"/>
    <col min="16130" max="16130" width="2.140625" style="3" customWidth="1"/>
    <col min="16131" max="16132" width="13.7109375" style="3" customWidth="1"/>
    <col min="16133" max="16133" width="4.7109375" style="3" customWidth="1"/>
    <col min="16134" max="16134" width="5.28515625" style="3" customWidth="1"/>
    <col min="16135" max="16135" width="3.5703125" style="3" customWidth="1"/>
    <col min="16136" max="16136" width="4.5703125" style="3" customWidth="1"/>
    <col min="16137" max="16137" width="1.140625" style="3" customWidth="1"/>
    <col min="16138" max="16138" width="7.85546875" style="3" customWidth="1"/>
    <col min="16139" max="16139" width="0" style="3" hidden="1" customWidth="1"/>
    <col min="16140" max="16140" width="5.7109375" style="3" customWidth="1"/>
    <col min="16141" max="16141" width="2.140625" style="3" customWidth="1"/>
    <col min="16142" max="16384" width="9.140625" style="3"/>
  </cols>
  <sheetData>
    <row r="1" spans="1:10" ht="4.5" customHeight="1" x14ac:dyDescent="0.2"/>
    <row r="2" spans="1:10" s="6" customFormat="1" ht="15.75" customHeight="1" x14ac:dyDescent="0.25">
      <c r="A2" s="276" t="s">
        <v>90</v>
      </c>
      <c r="B2" s="276"/>
      <c r="C2" s="276"/>
      <c r="D2" s="276"/>
      <c r="E2" s="276"/>
      <c r="F2" s="249"/>
      <c r="G2" s="281"/>
      <c r="H2" s="51"/>
      <c r="I2" s="51"/>
      <c r="J2" s="51"/>
    </row>
    <row r="3" spans="1:10" s="6" customFormat="1" ht="15.75" customHeight="1" x14ac:dyDescent="0.25">
      <c r="A3" s="276" t="s">
        <v>91</v>
      </c>
      <c r="B3" s="276"/>
      <c r="C3" s="276"/>
      <c r="D3" s="276"/>
      <c r="E3" s="70"/>
      <c r="F3" s="249"/>
      <c r="G3" s="281"/>
      <c r="H3" s="51"/>
      <c r="I3" s="51"/>
      <c r="J3" s="51"/>
    </row>
    <row r="4" spans="1:10" s="6" customFormat="1" ht="15.75" customHeight="1" x14ac:dyDescent="0.25">
      <c r="A4" s="276" t="s">
        <v>92</v>
      </c>
      <c r="B4" s="276"/>
      <c r="C4" s="276"/>
      <c r="D4" s="70"/>
      <c r="E4" s="70"/>
      <c r="F4" s="249"/>
      <c r="G4" s="281"/>
      <c r="H4" s="51"/>
      <c r="I4" s="51"/>
      <c r="J4" s="51"/>
    </row>
    <row r="5" spans="1:10" s="6" customFormat="1" ht="15.75" customHeight="1" x14ac:dyDescent="0.25">
      <c r="A5" s="282" t="s">
        <v>102</v>
      </c>
      <c r="B5" s="282"/>
      <c r="C5" s="282"/>
      <c r="D5" s="51"/>
      <c r="E5" s="51"/>
      <c r="F5" s="249"/>
      <c r="G5" s="281"/>
      <c r="H5" s="51"/>
      <c r="I5" s="51"/>
      <c r="J5" s="51"/>
    </row>
    <row r="6" spans="1:10" s="6" customFormat="1" ht="15.75" customHeight="1" x14ac:dyDescent="0.25">
      <c r="A6" s="70"/>
      <c r="B6" s="51"/>
      <c r="C6" s="51"/>
      <c r="D6" s="51"/>
      <c r="E6" s="51"/>
      <c r="F6" s="22"/>
      <c r="G6" s="19"/>
      <c r="H6" s="51"/>
      <c r="I6" s="51"/>
      <c r="J6" s="51"/>
    </row>
    <row r="7" spans="1:10" s="6" customFormat="1" ht="15.75" customHeight="1" x14ac:dyDescent="0.25">
      <c r="A7" s="70"/>
      <c r="B7" s="51"/>
      <c r="C7" s="51"/>
      <c r="D7" s="51"/>
      <c r="E7" s="51"/>
      <c r="F7" s="22"/>
      <c r="G7" s="19"/>
      <c r="H7" s="51"/>
      <c r="I7" s="51"/>
      <c r="J7" s="51"/>
    </row>
    <row r="8" spans="1:10" ht="36.75" customHeight="1" x14ac:dyDescent="0.2">
      <c r="A8" s="238" t="s">
        <v>105</v>
      </c>
      <c r="B8" s="238"/>
      <c r="C8" s="238"/>
      <c r="D8" s="238"/>
      <c r="E8" s="238"/>
      <c r="F8" s="238"/>
      <c r="G8" s="238"/>
      <c r="H8" s="238"/>
      <c r="I8" s="238"/>
      <c r="J8" s="238"/>
    </row>
    <row r="9" spans="1:10" ht="89.25" customHeight="1" x14ac:dyDescent="0.25">
      <c r="A9" s="19"/>
      <c r="B9" s="249" t="s">
        <v>70</v>
      </c>
      <c r="C9" s="249"/>
      <c r="D9" s="249"/>
      <c r="E9" s="249"/>
      <c r="F9" s="249"/>
      <c r="G9" s="249"/>
      <c r="H9" s="249"/>
      <c r="I9" s="249"/>
      <c r="J9" s="249"/>
    </row>
    <row r="10" spans="1:10" ht="15.75" x14ac:dyDescent="0.25">
      <c r="A10" s="19"/>
      <c r="B10" s="23"/>
      <c r="C10" s="23"/>
      <c r="D10" s="19"/>
      <c r="E10" s="19"/>
      <c r="F10" s="24"/>
      <c r="G10" s="24"/>
      <c r="H10" s="24"/>
      <c r="I10" s="24"/>
      <c r="J10" s="24"/>
    </row>
    <row r="11" spans="1:10" ht="47.25" x14ac:dyDescent="0.25">
      <c r="A11" s="19"/>
      <c r="B11" s="26" t="s">
        <v>41</v>
      </c>
      <c r="C11" s="27" t="s">
        <v>13</v>
      </c>
      <c r="D11" s="265" t="s">
        <v>22</v>
      </c>
      <c r="E11" s="273"/>
      <c r="F11" s="27" t="s">
        <v>113</v>
      </c>
      <c r="G11" s="27" t="s">
        <v>114</v>
      </c>
      <c r="H11" s="27" t="s">
        <v>115</v>
      </c>
      <c r="I11" s="27" t="s">
        <v>93</v>
      </c>
      <c r="J11" s="28" t="s">
        <v>116</v>
      </c>
    </row>
    <row r="12" spans="1:10" ht="15.75" x14ac:dyDescent="0.25">
      <c r="A12" s="19"/>
      <c r="B12" s="167"/>
      <c r="C12" s="168"/>
      <c r="D12" s="286" t="s">
        <v>49</v>
      </c>
      <c r="E12" s="287"/>
      <c r="F12" s="169">
        <f>F13</f>
        <v>413067.34</v>
      </c>
      <c r="G12" s="169">
        <f t="shared" ref="G12:J12" si="0">G13</f>
        <v>485350</v>
      </c>
      <c r="H12" s="169">
        <f t="shared" si="0"/>
        <v>547100</v>
      </c>
      <c r="I12" s="169">
        <f t="shared" si="0"/>
        <v>558300</v>
      </c>
      <c r="J12" s="169">
        <f t="shared" si="0"/>
        <v>566600</v>
      </c>
    </row>
    <row r="13" spans="1:10" ht="31.5" x14ac:dyDescent="0.25">
      <c r="A13" s="19"/>
      <c r="B13" s="74"/>
      <c r="C13" s="75" t="s">
        <v>71</v>
      </c>
      <c r="D13" s="288" t="s">
        <v>72</v>
      </c>
      <c r="E13" s="289"/>
      <c r="F13" s="76">
        <f>F14</f>
        <v>413067.34</v>
      </c>
      <c r="G13" s="76">
        <f t="shared" ref="G13:J13" si="1">G14</f>
        <v>485350</v>
      </c>
      <c r="H13" s="76">
        <f t="shared" si="1"/>
        <v>547100</v>
      </c>
      <c r="I13" s="76">
        <f t="shared" si="1"/>
        <v>558300</v>
      </c>
      <c r="J13" s="76">
        <f t="shared" si="1"/>
        <v>566600</v>
      </c>
    </row>
    <row r="14" spans="1:10" ht="31.5" x14ac:dyDescent="0.25">
      <c r="A14" s="19"/>
      <c r="B14" s="163"/>
      <c r="C14" s="164" t="s">
        <v>73</v>
      </c>
      <c r="D14" s="284" t="s">
        <v>74</v>
      </c>
      <c r="E14" s="285"/>
      <c r="F14" s="165">
        <v>413067.34</v>
      </c>
      <c r="G14" s="165">
        <v>485350</v>
      </c>
      <c r="H14" s="165">
        <v>547100</v>
      </c>
      <c r="I14" s="165">
        <v>558300</v>
      </c>
      <c r="J14" s="166">
        <v>566600</v>
      </c>
    </row>
    <row r="15" spans="1:10" ht="9.9499999999999993" customHeight="1" x14ac:dyDescent="0.25">
      <c r="A15" s="19"/>
      <c r="B15" s="19"/>
      <c r="C15" s="19"/>
      <c r="D15" s="19"/>
      <c r="E15" s="19"/>
      <c r="F15" s="19"/>
      <c r="G15" s="19"/>
      <c r="H15" s="19"/>
      <c r="I15" s="19"/>
      <c r="J15" s="19"/>
    </row>
    <row r="16" spans="1:10" ht="15.75" x14ac:dyDescent="0.25">
      <c r="A16" s="19"/>
      <c r="B16" s="19"/>
      <c r="C16" s="19"/>
      <c r="D16" s="19"/>
      <c r="E16" s="19"/>
      <c r="F16" s="19"/>
      <c r="G16" s="19"/>
      <c r="H16" s="19"/>
      <c r="I16" s="19"/>
      <c r="J16" s="19"/>
    </row>
    <row r="17" spans="1:10" ht="15.75" x14ac:dyDescent="0.25">
      <c r="A17" s="19"/>
      <c r="B17" s="19"/>
      <c r="C17" s="19"/>
      <c r="D17" s="19"/>
      <c r="E17" s="19"/>
      <c r="F17" s="19"/>
      <c r="G17" s="19"/>
      <c r="H17" s="19"/>
      <c r="I17" s="19"/>
      <c r="J17" s="19"/>
    </row>
    <row r="18" spans="1:10" ht="15.75" x14ac:dyDescent="0.25">
      <c r="A18" s="19"/>
      <c r="B18" s="19"/>
      <c r="C18" s="19"/>
      <c r="D18" s="19"/>
      <c r="E18" s="19"/>
      <c r="F18" s="19"/>
      <c r="G18" s="19"/>
      <c r="H18" s="19"/>
      <c r="I18" s="19"/>
      <c r="J18" s="19"/>
    </row>
    <row r="19" spans="1:10" s="9" customFormat="1" ht="15.75" x14ac:dyDescent="0.25">
      <c r="A19" s="19"/>
      <c r="B19" s="19"/>
      <c r="C19" s="19" t="s">
        <v>89</v>
      </c>
      <c r="D19" s="19"/>
      <c r="E19" s="19"/>
      <c r="F19" s="19"/>
      <c r="G19" s="19"/>
      <c r="H19" s="258"/>
      <c r="I19" s="258"/>
      <c r="J19" s="19"/>
    </row>
    <row r="20" spans="1:10" ht="15.75" x14ac:dyDescent="0.25">
      <c r="C20" s="258" t="s">
        <v>106</v>
      </c>
      <c r="D20" s="258"/>
      <c r="H20" s="258"/>
      <c r="I20" s="283"/>
    </row>
  </sheetData>
  <mergeCells count="14">
    <mergeCell ref="C20:D20"/>
    <mergeCell ref="H19:I19"/>
    <mergeCell ref="H20:I20"/>
    <mergeCell ref="D11:E11"/>
    <mergeCell ref="D14:E14"/>
    <mergeCell ref="D12:E12"/>
    <mergeCell ref="D13:E13"/>
    <mergeCell ref="F2:G5"/>
    <mergeCell ref="A3:D3"/>
    <mergeCell ref="A4:C4"/>
    <mergeCell ref="A8:J8"/>
    <mergeCell ref="B9:J9"/>
    <mergeCell ref="A2:E2"/>
    <mergeCell ref="A5:C5"/>
  </mergeCells>
  <pageMargins left="0.7" right="0.7" top="0.75" bottom="0.75" header="0.3" footer="0.3"/>
  <pageSetup paperSize="9" scale="7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28"/>
  <sheetViews>
    <sheetView topLeftCell="A10" workbookViewId="0">
      <selection activeCell="F28" sqref="F28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33.28515625" customWidth="1"/>
    <col min="4" max="8" width="15" customWidth="1"/>
  </cols>
  <sheetData>
    <row r="1" spans="1:18" s="6" customFormat="1" ht="15.75" customHeight="1" x14ac:dyDescent="0.25">
      <c r="A1" s="276" t="s">
        <v>90</v>
      </c>
      <c r="B1" s="276"/>
      <c r="C1" s="276"/>
      <c r="D1" s="276"/>
      <c r="E1" s="276"/>
      <c r="F1" s="276"/>
      <c r="G1" s="70"/>
      <c r="H1" s="249"/>
      <c r="I1" s="290"/>
    </row>
    <row r="2" spans="1:18" s="6" customFormat="1" ht="15.75" customHeight="1" x14ac:dyDescent="0.25">
      <c r="A2" s="276" t="s">
        <v>91</v>
      </c>
      <c r="B2" s="276"/>
      <c r="C2" s="276"/>
      <c r="D2" s="276"/>
      <c r="E2" s="70"/>
      <c r="F2" s="70"/>
      <c r="G2" s="70"/>
      <c r="H2" s="249"/>
      <c r="I2" s="290"/>
    </row>
    <row r="3" spans="1:18" s="6" customFormat="1" ht="15.75" customHeight="1" x14ac:dyDescent="0.25">
      <c r="A3" s="276" t="s">
        <v>92</v>
      </c>
      <c r="B3" s="276"/>
      <c r="C3" s="276"/>
      <c r="D3" s="70"/>
      <c r="E3" s="70"/>
      <c r="F3" s="70"/>
      <c r="G3" s="70"/>
      <c r="H3" s="249"/>
      <c r="I3" s="290"/>
    </row>
    <row r="4" spans="1:18" s="6" customFormat="1" ht="15.75" customHeight="1" x14ac:dyDescent="0.25">
      <c r="A4" s="282" t="s">
        <v>102</v>
      </c>
      <c r="B4" s="282"/>
      <c r="C4" s="282"/>
      <c r="D4" s="70"/>
      <c r="E4" s="70"/>
      <c r="F4" s="70"/>
      <c r="G4" s="70"/>
      <c r="H4" s="249"/>
      <c r="I4" s="290"/>
    </row>
    <row r="5" spans="1:18" s="6" customFormat="1" ht="15.75" customHeight="1" x14ac:dyDescent="0.25">
      <c r="A5" s="70"/>
      <c r="B5" s="70"/>
      <c r="C5" s="70"/>
      <c r="D5" s="70"/>
      <c r="E5" s="70"/>
      <c r="F5" s="70"/>
      <c r="G5" s="70"/>
      <c r="H5" s="22"/>
      <c r="I5" s="77"/>
    </row>
    <row r="6" spans="1:18" s="6" customFormat="1" ht="15.75" customHeight="1" x14ac:dyDescent="0.25">
      <c r="A6" s="70"/>
      <c r="B6" s="70"/>
      <c r="C6" s="70"/>
      <c r="D6" s="70"/>
      <c r="E6" s="70"/>
      <c r="F6" s="70"/>
      <c r="G6" s="70"/>
      <c r="H6" s="22"/>
      <c r="I6" s="77"/>
    </row>
    <row r="7" spans="1:18" s="3" customFormat="1" ht="36.75" customHeight="1" x14ac:dyDescent="0.2">
      <c r="A7" s="238" t="s">
        <v>105</v>
      </c>
      <c r="B7" s="238"/>
      <c r="C7" s="238"/>
      <c r="D7" s="238"/>
      <c r="E7" s="238"/>
      <c r="F7" s="238"/>
      <c r="G7" s="238"/>
      <c r="H7" s="238"/>
      <c r="I7" s="78"/>
      <c r="J7" s="7"/>
      <c r="K7" s="7"/>
      <c r="L7" s="7"/>
      <c r="M7" s="7"/>
      <c r="N7" s="7"/>
      <c r="O7" s="7"/>
      <c r="P7" s="7"/>
      <c r="Q7" s="7"/>
      <c r="R7" s="7"/>
    </row>
    <row r="8" spans="1:18" ht="15.75" customHeight="1" x14ac:dyDescent="0.25">
      <c r="A8" s="226" t="s">
        <v>12</v>
      </c>
      <c r="B8" s="226"/>
      <c r="C8" s="226"/>
      <c r="D8" s="226"/>
      <c r="E8" s="226"/>
      <c r="F8" s="226"/>
      <c r="G8" s="226"/>
      <c r="H8" s="226"/>
      <c r="I8" s="5"/>
    </row>
    <row r="9" spans="1:18" ht="15.75" x14ac:dyDescent="0.25">
      <c r="A9" s="79"/>
      <c r="B9" s="79"/>
      <c r="C9" s="79"/>
      <c r="D9" s="79"/>
      <c r="E9" s="79"/>
      <c r="F9" s="79"/>
      <c r="G9" s="80"/>
      <c r="H9" s="80"/>
      <c r="I9" s="5"/>
    </row>
    <row r="10" spans="1:18" ht="18" customHeight="1" x14ac:dyDescent="0.25">
      <c r="A10" s="226" t="s">
        <v>30</v>
      </c>
      <c r="B10" s="226"/>
      <c r="C10" s="226"/>
      <c r="D10" s="226"/>
      <c r="E10" s="226"/>
      <c r="F10" s="226"/>
      <c r="G10" s="226"/>
      <c r="H10" s="226"/>
      <c r="I10" s="5"/>
    </row>
    <row r="11" spans="1:18" ht="29.25" customHeight="1" x14ac:dyDescent="0.25">
      <c r="A11" s="79"/>
      <c r="B11" s="79"/>
      <c r="C11" s="79"/>
      <c r="D11" s="79"/>
      <c r="E11" s="79"/>
      <c r="F11" s="79"/>
      <c r="G11" s="80"/>
      <c r="H11" s="80"/>
      <c r="I11" s="5"/>
    </row>
    <row r="12" spans="1:18" s="8" customFormat="1" ht="47.25" customHeight="1" x14ac:dyDescent="0.25">
      <c r="A12" s="81" t="s">
        <v>3</v>
      </c>
      <c r="B12" s="72" t="s">
        <v>4</v>
      </c>
      <c r="C12" s="72" t="s">
        <v>22</v>
      </c>
      <c r="D12" s="72" t="s">
        <v>113</v>
      </c>
      <c r="E12" s="72" t="s">
        <v>114</v>
      </c>
      <c r="F12" s="72" t="s">
        <v>115</v>
      </c>
      <c r="G12" s="72" t="s">
        <v>93</v>
      </c>
      <c r="H12" s="73" t="s">
        <v>116</v>
      </c>
      <c r="I12" s="5"/>
    </row>
    <row r="13" spans="1:18" s="8" customFormat="1" ht="15.75" x14ac:dyDescent="0.25">
      <c r="A13" s="86"/>
      <c r="B13" s="87"/>
      <c r="C13" s="88" t="s">
        <v>42</v>
      </c>
      <c r="D13" s="89">
        <f>D14</f>
        <v>0</v>
      </c>
      <c r="E13" s="89">
        <f t="shared" ref="E13:H14" si="0">E14</f>
        <v>0</v>
      </c>
      <c r="F13" s="89">
        <f t="shared" si="0"/>
        <v>0</v>
      </c>
      <c r="G13" s="89">
        <f t="shared" si="0"/>
        <v>0</v>
      </c>
      <c r="H13" s="90">
        <f t="shared" si="0"/>
        <v>0</v>
      </c>
      <c r="I13" s="5"/>
    </row>
    <row r="14" spans="1:18" s="8" customFormat="1" ht="31.5" x14ac:dyDescent="0.25">
      <c r="A14" s="95">
        <v>8</v>
      </c>
      <c r="B14" s="96"/>
      <c r="C14" s="96" t="s">
        <v>9</v>
      </c>
      <c r="D14" s="97">
        <f>D15</f>
        <v>0</v>
      </c>
      <c r="E14" s="97">
        <f t="shared" si="0"/>
        <v>0</v>
      </c>
      <c r="F14" s="97">
        <f t="shared" si="0"/>
        <v>0</v>
      </c>
      <c r="G14" s="97">
        <f t="shared" si="0"/>
        <v>0</v>
      </c>
      <c r="H14" s="98">
        <f t="shared" si="0"/>
        <v>0</v>
      </c>
      <c r="I14" s="5"/>
    </row>
    <row r="15" spans="1:18" s="8" customFormat="1" ht="15.75" x14ac:dyDescent="0.25">
      <c r="A15" s="82"/>
      <c r="B15" s="83">
        <v>84</v>
      </c>
      <c r="C15" s="83" t="s">
        <v>15</v>
      </c>
      <c r="D15" s="84">
        <v>0</v>
      </c>
      <c r="E15" s="84">
        <v>0</v>
      </c>
      <c r="F15" s="84">
        <v>0</v>
      </c>
      <c r="G15" s="84">
        <v>0</v>
      </c>
      <c r="H15" s="85">
        <v>0</v>
      </c>
      <c r="I15" s="5"/>
    </row>
    <row r="16" spans="1:18" s="8" customFormat="1" ht="0.75" customHeight="1" x14ac:dyDescent="0.25">
      <c r="A16" s="82"/>
      <c r="B16" s="83"/>
      <c r="C16" s="83"/>
      <c r="D16" s="84"/>
      <c r="E16" s="84"/>
      <c r="F16" s="84"/>
      <c r="G16" s="84"/>
      <c r="H16" s="85"/>
      <c r="I16" s="5"/>
    </row>
    <row r="17" spans="1:9" s="13" customFormat="1" ht="15.75" x14ac:dyDescent="0.25">
      <c r="A17" s="91"/>
      <c r="B17" s="92"/>
      <c r="C17" s="88" t="s">
        <v>49</v>
      </c>
      <c r="D17" s="93">
        <f>D18</f>
        <v>0</v>
      </c>
      <c r="E17" s="93">
        <f t="shared" ref="E17:H18" si="1">E18</f>
        <v>0</v>
      </c>
      <c r="F17" s="93">
        <f t="shared" si="1"/>
        <v>0</v>
      </c>
      <c r="G17" s="93">
        <f t="shared" si="1"/>
        <v>0</v>
      </c>
      <c r="H17" s="94">
        <f t="shared" si="1"/>
        <v>0</v>
      </c>
      <c r="I17" s="4"/>
    </row>
    <row r="18" spans="1:9" s="8" customFormat="1" ht="31.5" x14ac:dyDescent="0.25">
      <c r="A18" s="99">
        <v>5</v>
      </c>
      <c r="B18" s="100"/>
      <c r="C18" s="101" t="s">
        <v>10</v>
      </c>
      <c r="D18" s="97">
        <f>D19</f>
        <v>0</v>
      </c>
      <c r="E18" s="97">
        <f t="shared" si="1"/>
        <v>0</v>
      </c>
      <c r="F18" s="97">
        <f t="shared" si="1"/>
        <v>0</v>
      </c>
      <c r="G18" s="97">
        <f t="shared" si="1"/>
        <v>0</v>
      </c>
      <c r="H18" s="98">
        <f t="shared" si="1"/>
        <v>0</v>
      </c>
      <c r="I18" s="5"/>
    </row>
    <row r="19" spans="1:9" s="8" customFormat="1" ht="31.5" x14ac:dyDescent="0.25">
      <c r="A19" s="102"/>
      <c r="B19" s="103">
        <v>54</v>
      </c>
      <c r="C19" s="104" t="s">
        <v>16</v>
      </c>
      <c r="D19" s="105">
        <v>0</v>
      </c>
      <c r="E19" s="105">
        <v>0</v>
      </c>
      <c r="F19" s="105">
        <v>0</v>
      </c>
      <c r="G19" s="105">
        <v>0</v>
      </c>
      <c r="H19" s="106">
        <v>0</v>
      </c>
      <c r="I19" s="5"/>
    </row>
    <row r="20" spans="1:9" ht="15.75" x14ac:dyDescent="0.25">
      <c r="A20" s="5"/>
      <c r="B20" s="5"/>
      <c r="C20" s="5"/>
      <c r="D20" s="5"/>
      <c r="E20" s="5"/>
      <c r="F20" s="5"/>
      <c r="G20" s="5"/>
      <c r="H20" s="5"/>
      <c r="I20" s="5"/>
    </row>
    <row r="21" spans="1:9" ht="15.75" x14ac:dyDescent="0.25">
      <c r="A21" s="5"/>
      <c r="B21" s="5"/>
      <c r="C21" s="5"/>
      <c r="D21" s="5"/>
      <c r="E21" s="5"/>
      <c r="F21" s="5"/>
      <c r="G21" s="5"/>
      <c r="H21" s="5"/>
      <c r="I21" s="5"/>
    </row>
    <row r="22" spans="1:9" ht="15.75" x14ac:dyDescent="0.25">
      <c r="A22" s="5"/>
      <c r="B22" s="5"/>
      <c r="C22" s="5"/>
      <c r="D22" s="5"/>
      <c r="E22" s="5"/>
      <c r="F22" s="5"/>
      <c r="G22" s="5"/>
      <c r="H22" s="5"/>
      <c r="I22" s="5"/>
    </row>
    <row r="23" spans="1:9" s="8" customFormat="1" ht="15.75" x14ac:dyDescent="0.25">
      <c r="A23" s="5"/>
      <c r="B23" s="5"/>
      <c r="C23" s="5" t="s">
        <v>89</v>
      </c>
      <c r="D23" s="5"/>
      <c r="E23" s="5"/>
      <c r="F23" s="5"/>
      <c r="G23" s="239"/>
      <c r="H23" s="239"/>
      <c r="I23" s="5"/>
    </row>
    <row r="24" spans="1:9" ht="15.75" x14ac:dyDescent="0.25">
      <c r="A24" s="5"/>
      <c r="B24" s="5"/>
      <c r="C24" s="18" t="s">
        <v>106</v>
      </c>
      <c r="D24" s="5"/>
      <c r="E24" s="5"/>
      <c r="F24" s="5"/>
      <c r="G24" s="239"/>
      <c r="H24" s="239"/>
      <c r="I24" s="5"/>
    </row>
    <row r="25" spans="1:9" ht="15.75" x14ac:dyDescent="0.25">
      <c r="A25" s="5"/>
      <c r="B25" s="5"/>
      <c r="C25" s="5"/>
      <c r="D25" s="5"/>
      <c r="E25" s="5"/>
      <c r="F25" s="5"/>
      <c r="G25" s="5"/>
      <c r="H25" s="5"/>
      <c r="I25" s="5"/>
    </row>
    <row r="26" spans="1:9" ht="15.75" x14ac:dyDescent="0.25">
      <c r="A26" s="5"/>
      <c r="B26" s="5"/>
      <c r="C26" s="5"/>
      <c r="D26" s="5"/>
      <c r="E26" s="5"/>
      <c r="F26" s="5"/>
      <c r="G26" s="5"/>
      <c r="H26" s="5"/>
      <c r="I26" s="5"/>
    </row>
    <row r="27" spans="1:9" ht="15.75" x14ac:dyDescent="0.25">
      <c r="A27" s="5"/>
      <c r="B27" s="5"/>
      <c r="C27" s="5"/>
      <c r="D27" s="5"/>
      <c r="E27" s="5"/>
      <c r="F27" s="5"/>
      <c r="G27" s="5"/>
      <c r="H27" s="5"/>
      <c r="I27" s="5"/>
    </row>
    <row r="28" spans="1:9" ht="15.75" x14ac:dyDescent="0.25">
      <c r="A28" s="5"/>
      <c r="B28" s="5"/>
      <c r="C28" s="5"/>
      <c r="D28" s="5"/>
      <c r="E28" s="5"/>
      <c r="F28" s="5"/>
      <c r="G28" s="5"/>
      <c r="H28" s="5"/>
      <c r="I28" s="5"/>
    </row>
  </sheetData>
  <mergeCells count="10">
    <mergeCell ref="G23:H23"/>
    <mergeCell ref="G24:H24"/>
    <mergeCell ref="A8:H8"/>
    <mergeCell ref="A10:H10"/>
    <mergeCell ref="A1:F1"/>
    <mergeCell ref="H1:I4"/>
    <mergeCell ref="A2:D2"/>
    <mergeCell ref="A3:C3"/>
    <mergeCell ref="A7:H7"/>
    <mergeCell ref="A4:C4"/>
  </mergeCells>
  <pageMargins left="0.7" right="0.7" top="0.75" bottom="0.75" header="0.3" footer="0.3"/>
  <pageSetup paperSize="9" scale="6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29"/>
  <sheetViews>
    <sheetView topLeftCell="A10" workbookViewId="0">
      <selection activeCell="E32" sqref="E32"/>
    </sheetView>
  </sheetViews>
  <sheetFormatPr defaultRowHeight="15" x14ac:dyDescent="0.25"/>
  <cols>
    <col min="1" max="1" width="8.140625" customWidth="1"/>
    <col min="2" max="2" width="11.28515625" customWidth="1"/>
    <col min="3" max="3" width="32.5703125" customWidth="1"/>
    <col min="4" max="8" width="14.5703125" customWidth="1"/>
  </cols>
  <sheetData>
    <row r="1" spans="1:18" s="6" customFormat="1" ht="15.75" customHeight="1" x14ac:dyDescent="0.25">
      <c r="A1" s="276" t="s">
        <v>99</v>
      </c>
      <c r="B1" s="276"/>
      <c r="C1" s="276"/>
      <c r="D1" s="276"/>
      <c r="E1" s="276"/>
      <c r="F1" s="276"/>
      <c r="G1" s="70"/>
      <c r="H1" s="52"/>
      <c r="I1" s="11"/>
    </row>
    <row r="2" spans="1:18" s="6" customFormat="1" ht="15.75" customHeight="1" x14ac:dyDescent="0.25">
      <c r="A2" s="276" t="s">
        <v>91</v>
      </c>
      <c r="B2" s="276"/>
      <c r="C2" s="276"/>
      <c r="D2" s="276"/>
      <c r="E2" s="70"/>
      <c r="F2" s="70"/>
      <c r="G2" s="70"/>
      <c r="H2" s="52"/>
      <c r="I2" s="11"/>
    </row>
    <row r="3" spans="1:18" s="6" customFormat="1" ht="15.75" customHeight="1" x14ac:dyDescent="0.25">
      <c r="A3" s="276" t="s">
        <v>92</v>
      </c>
      <c r="B3" s="276"/>
      <c r="C3" s="276"/>
      <c r="D3" s="70"/>
      <c r="E3" s="70"/>
      <c r="F3" s="70"/>
      <c r="G3" s="70"/>
      <c r="H3" s="52"/>
      <c r="I3" s="11"/>
    </row>
    <row r="4" spans="1:18" s="6" customFormat="1" ht="15.75" customHeight="1" x14ac:dyDescent="0.25">
      <c r="A4" s="70" t="s">
        <v>102</v>
      </c>
      <c r="B4" s="70"/>
      <c r="C4" s="70"/>
      <c r="D4" s="70"/>
      <c r="E4" s="70"/>
      <c r="F4" s="70"/>
      <c r="G4" s="70"/>
      <c r="H4" s="52"/>
      <c r="I4" s="11"/>
    </row>
    <row r="5" spans="1:18" s="6" customFormat="1" ht="15.75" customHeight="1" x14ac:dyDescent="0.25">
      <c r="A5" s="70"/>
      <c r="B5" s="70"/>
      <c r="C5" s="70"/>
      <c r="D5" s="70"/>
      <c r="E5" s="70"/>
      <c r="F5" s="70"/>
      <c r="G5" s="70"/>
      <c r="H5" s="52"/>
      <c r="I5" s="11"/>
    </row>
    <row r="6" spans="1:18" s="6" customFormat="1" ht="15.75" customHeight="1" x14ac:dyDescent="0.25">
      <c r="A6" s="70"/>
      <c r="B6" s="70"/>
      <c r="C6" s="70"/>
      <c r="D6" s="70"/>
      <c r="E6" s="70"/>
      <c r="F6" s="70"/>
      <c r="G6" s="70"/>
      <c r="H6" s="52"/>
      <c r="I6" s="11"/>
    </row>
    <row r="7" spans="1:18" s="3" customFormat="1" ht="36.75" customHeight="1" x14ac:dyDescent="0.2">
      <c r="A7" s="238" t="s">
        <v>105</v>
      </c>
      <c r="B7" s="238"/>
      <c r="C7" s="238"/>
      <c r="D7" s="238"/>
      <c r="E7" s="238"/>
      <c r="F7" s="238"/>
      <c r="G7" s="238"/>
      <c r="H7" s="238"/>
      <c r="I7" s="7"/>
      <c r="J7" s="7"/>
      <c r="K7" s="7"/>
      <c r="L7" s="7"/>
      <c r="M7" s="7"/>
      <c r="N7" s="7"/>
      <c r="O7" s="7"/>
      <c r="P7" s="7"/>
      <c r="Q7" s="7"/>
      <c r="R7" s="7"/>
    </row>
    <row r="8" spans="1:18" ht="15.75" customHeight="1" x14ac:dyDescent="0.25">
      <c r="A8" s="226" t="s">
        <v>12</v>
      </c>
      <c r="B8" s="226"/>
      <c r="C8" s="226"/>
      <c r="D8" s="226"/>
      <c r="E8" s="226"/>
      <c r="F8" s="226"/>
      <c r="G8" s="226"/>
      <c r="H8" s="226"/>
    </row>
    <row r="9" spans="1:18" ht="15.75" x14ac:dyDescent="0.25">
      <c r="A9" s="79"/>
      <c r="B9" s="79"/>
      <c r="C9" s="79"/>
      <c r="D9" s="79"/>
      <c r="E9" s="79"/>
      <c r="F9" s="79"/>
      <c r="G9" s="80"/>
      <c r="H9" s="80"/>
    </row>
    <row r="10" spans="1:18" ht="18" customHeight="1" x14ac:dyDescent="0.25">
      <c r="A10" s="226" t="s">
        <v>31</v>
      </c>
      <c r="B10" s="226"/>
      <c r="C10" s="226"/>
      <c r="D10" s="226"/>
      <c r="E10" s="226"/>
      <c r="F10" s="226"/>
      <c r="G10" s="226"/>
      <c r="H10" s="226"/>
    </row>
    <row r="11" spans="1:18" ht="15.75" x14ac:dyDescent="0.25">
      <c r="A11" s="79"/>
      <c r="B11" s="79"/>
      <c r="C11" s="79"/>
      <c r="D11" s="79"/>
      <c r="E11" s="80"/>
      <c r="F11" s="80"/>
      <c r="G11" s="5"/>
      <c r="H11" s="5"/>
    </row>
    <row r="12" spans="1:18" s="8" customFormat="1" ht="45.75" customHeight="1" x14ac:dyDescent="0.2">
      <c r="A12" s="160" t="s">
        <v>41</v>
      </c>
      <c r="B12" s="161" t="s">
        <v>13</v>
      </c>
      <c r="C12" s="161" t="s">
        <v>22</v>
      </c>
      <c r="D12" s="161" t="s">
        <v>113</v>
      </c>
      <c r="E12" s="161" t="s">
        <v>114</v>
      </c>
      <c r="F12" s="161" t="s">
        <v>115</v>
      </c>
      <c r="G12" s="161" t="s">
        <v>93</v>
      </c>
      <c r="H12" s="162" t="s">
        <v>116</v>
      </c>
    </row>
    <row r="13" spans="1:18" s="8" customFormat="1" ht="16.5" customHeight="1" x14ac:dyDescent="0.2">
      <c r="A13" s="108"/>
      <c r="B13" s="109"/>
      <c r="C13" s="110" t="s">
        <v>42</v>
      </c>
      <c r="D13" s="111">
        <f>D14</f>
        <v>0</v>
      </c>
      <c r="E13" s="111">
        <f t="shared" ref="E13:H13" si="0">E14</f>
        <v>0</v>
      </c>
      <c r="F13" s="111">
        <f t="shared" si="0"/>
        <v>0</v>
      </c>
      <c r="G13" s="111">
        <f t="shared" si="0"/>
        <v>0</v>
      </c>
      <c r="H13" s="112">
        <f t="shared" si="0"/>
        <v>0</v>
      </c>
    </row>
    <row r="14" spans="1:18" s="8" customFormat="1" ht="13.5" customHeight="1" x14ac:dyDescent="0.25">
      <c r="A14" s="95"/>
      <c r="B14" s="96" t="s">
        <v>85</v>
      </c>
      <c r="C14" s="96" t="s">
        <v>88</v>
      </c>
      <c r="D14" s="97">
        <f>D15</f>
        <v>0</v>
      </c>
      <c r="E14" s="97">
        <f t="shared" ref="E14:H14" si="1">E15</f>
        <v>0</v>
      </c>
      <c r="F14" s="97">
        <f t="shared" si="1"/>
        <v>0</v>
      </c>
      <c r="G14" s="97">
        <f t="shared" si="1"/>
        <v>0</v>
      </c>
      <c r="H14" s="98">
        <f t="shared" si="1"/>
        <v>0</v>
      </c>
    </row>
    <row r="15" spans="1:18" s="8" customFormat="1" ht="13.5" customHeight="1" x14ac:dyDescent="0.25">
      <c r="A15" s="113"/>
      <c r="B15" s="114" t="s">
        <v>86</v>
      </c>
      <c r="C15" s="114" t="s">
        <v>87</v>
      </c>
      <c r="D15" s="115">
        <f>D16</f>
        <v>0</v>
      </c>
      <c r="E15" s="115">
        <f t="shared" ref="E15:H15" si="2">E16</f>
        <v>0</v>
      </c>
      <c r="F15" s="115">
        <f t="shared" si="2"/>
        <v>0</v>
      </c>
      <c r="G15" s="115">
        <f t="shared" si="2"/>
        <v>0</v>
      </c>
      <c r="H15" s="116">
        <f t="shared" si="2"/>
        <v>0</v>
      </c>
    </row>
    <row r="16" spans="1:18" s="8" customFormat="1" ht="14.25" customHeight="1" x14ac:dyDescent="0.25">
      <c r="A16" s="153"/>
      <c r="B16" s="154">
        <v>8</v>
      </c>
      <c r="C16" s="154" t="s">
        <v>9</v>
      </c>
      <c r="D16" s="155">
        <f>D17</f>
        <v>0</v>
      </c>
      <c r="E16" s="155">
        <f t="shared" ref="E16:H16" si="3">E17</f>
        <v>0</v>
      </c>
      <c r="F16" s="155">
        <f t="shared" si="3"/>
        <v>0</v>
      </c>
      <c r="G16" s="155">
        <f t="shared" si="3"/>
        <v>0</v>
      </c>
      <c r="H16" s="156">
        <f t="shared" si="3"/>
        <v>0</v>
      </c>
    </row>
    <row r="17" spans="1:8" s="8" customFormat="1" ht="15" customHeight="1" x14ac:dyDescent="0.25">
      <c r="A17" s="82"/>
      <c r="B17" s="83">
        <v>84</v>
      </c>
      <c r="C17" s="83" t="s">
        <v>15</v>
      </c>
      <c r="D17" s="84">
        <v>0</v>
      </c>
      <c r="E17" s="84">
        <v>0</v>
      </c>
      <c r="F17" s="84">
        <v>0</v>
      </c>
      <c r="G17" s="84">
        <v>0</v>
      </c>
      <c r="H17" s="85">
        <v>0</v>
      </c>
    </row>
    <row r="18" spans="1:8" s="8" customFormat="1" ht="0.75" customHeight="1" x14ac:dyDescent="0.25">
      <c r="A18" s="82"/>
      <c r="B18" s="83"/>
      <c r="C18" s="83"/>
      <c r="D18" s="84"/>
      <c r="E18" s="84"/>
      <c r="F18" s="84"/>
      <c r="G18" s="84"/>
      <c r="H18" s="85"/>
    </row>
    <row r="19" spans="1:8" s="13" customFormat="1" ht="14.25" customHeight="1" x14ac:dyDescent="0.25">
      <c r="A19" s="117"/>
      <c r="B19" s="118"/>
      <c r="C19" s="110" t="s">
        <v>49</v>
      </c>
      <c r="D19" s="119">
        <f>D20</f>
        <v>0</v>
      </c>
      <c r="E19" s="119">
        <f t="shared" ref="E19:H19" si="4">E20</f>
        <v>0</v>
      </c>
      <c r="F19" s="119">
        <f t="shared" si="4"/>
        <v>0</v>
      </c>
      <c r="G19" s="119">
        <f t="shared" si="4"/>
        <v>0</v>
      </c>
      <c r="H19" s="120">
        <f t="shared" si="4"/>
        <v>0</v>
      </c>
    </row>
    <row r="20" spans="1:8" s="8" customFormat="1" ht="15" customHeight="1" x14ac:dyDescent="0.25">
      <c r="A20" s="95"/>
      <c r="B20" s="96" t="s">
        <v>58</v>
      </c>
      <c r="C20" s="96" t="s">
        <v>59</v>
      </c>
      <c r="D20" s="97">
        <f>D21</f>
        <v>0</v>
      </c>
      <c r="E20" s="97">
        <f t="shared" ref="E20:H20" si="5">E21</f>
        <v>0</v>
      </c>
      <c r="F20" s="97">
        <f t="shared" si="5"/>
        <v>0</v>
      </c>
      <c r="G20" s="97">
        <f t="shared" si="5"/>
        <v>0</v>
      </c>
      <c r="H20" s="98">
        <f t="shared" si="5"/>
        <v>0</v>
      </c>
    </row>
    <row r="21" spans="1:8" s="8" customFormat="1" ht="13.5" customHeight="1" x14ac:dyDescent="0.25">
      <c r="A21" s="113"/>
      <c r="B21" s="114" t="s">
        <v>60</v>
      </c>
      <c r="C21" s="114" t="s">
        <v>59</v>
      </c>
      <c r="D21" s="115">
        <f>D22</f>
        <v>0</v>
      </c>
      <c r="E21" s="115">
        <f t="shared" ref="E21:H21" si="6">E22</f>
        <v>0</v>
      </c>
      <c r="F21" s="115">
        <f t="shared" si="6"/>
        <v>0</v>
      </c>
      <c r="G21" s="115">
        <f t="shared" si="6"/>
        <v>0</v>
      </c>
      <c r="H21" s="116">
        <f t="shared" si="6"/>
        <v>0</v>
      </c>
    </row>
    <row r="22" spans="1:8" s="8" customFormat="1" ht="31.5" x14ac:dyDescent="0.25">
      <c r="A22" s="157"/>
      <c r="B22" s="158">
        <v>5</v>
      </c>
      <c r="C22" s="159" t="s">
        <v>10</v>
      </c>
      <c r="D22" s="155">
        <f>D23</f>
        <v>0</v>
      </c>
      <c r="E22" s="155">
        <f t="shared" ref="E22:H22" si="7">E23</f>
        <v>0</v>
      </c>
      <c r="F22" s="155">
        <f t="shared" si="7"/>
        <v>0</v>
      </c>
      <c r="G22" s="155">
        <f t="shared" si="7"/>
        <v>0</v>
      </c>
      <c r="H22" s="156">
        <f t="shared" si="7"/>
        <v>0</v>
      </c>
    </row>
    <row r="23" spans="1:8" s="8" customFormat="1" ht="31.5" x14ac:dyDescent="0.25">
      <c r="A23" s="102"/>
      <c r="B23" s="103">
        <v>54</v>
      </c>
      <c r="C23" s="104" t="s">
        <v>16</v>
      </c>
      <c r="D23" s="105">
        <v>0</v>
      </c>
      <c r="E23" s="105">
        <v>0</v>
      </c>
      <c r="F23" s="105">
        <v>0</v>
      </c>
      <c r="G23" s="105">
        <v>0</v>
      </c>
      <c r="H23" s="106">
        <v>0</v>
      </c>
    </row>
    <row r="24" spans="1:8" ht="15.75" x14ac:dyDescent="0.25">
      <c r="A24" s="5"/>
      <c r="B24" s="5"/>
      <c r="C24" s="5"/>
      <c r="D24" s="5"/>
      <c r="E24" s="5"/>
      <c r="F24" s="5"/>
      <c r="G24" s="5"/>
      <c r="H24" s="5"/>
    </row>
    <row r="25" spans="1:8" ht="15.75" x14ac:dyDescent="0.25">
      <c r="A25" s="5"/>
      <c r="B25" s="5"/>
      <c r="C25" s="5"/>
      <c r="D25" s="5"/>
      <c r="E25" s="5"/>
      <c r="F25" s="5"/>
      <c r="G25" s="5"/>
      <c r="H25" s="5"/>
    </row>
    <row r="26" spans="1:8" ht="15.75" x14ac:dyDescent="0.25">
      <c r="A26" s="5"/>
      <c r="B26" s="5"/>
      <c r="C26" s="5"/>
      <c r="D26" s="5"/>
      <c r="E26" s="5"/>
      <c r="F26" s="5"/>
      <c r="G26" s="5"/>
      <c r="H26" s="5"/>
    </row>
    <row r="27" spans="1:8" s="8" customFormat="1" ht="15.75" x14ac:dyDescent="0.25">
      <c r="A27" s="5"/>
      <c r="B27" s="107" t="s">
        <v>81</v>
      </c>
      <c r="C27" s="107"/>
      <c r="D27" s="5"/>
      <c r="E27" s="239"/>
      <c r="F27" s="239"/>
      <c r="G27" s="5"/>
      <c r="H27" s="5"/>
    </row>
    <row r="28" spans="1:8" ht="15.75" x14ac:dyDescent="0.25">
      <c r="A28" s="5"/>
      <c r="B28" s="239" t="s">
        <v>106</v>
      </c>
      <c r="C28" s="239"/>
      <c r="D28" s="5"/>
      <c r="E28" s="239"/>
      <c r="F28" s="239"/>
      <c r="G28" s="5"/>
      <c r="H28" s="5"/>
    </row>
    <row r="29" spans="1:8" ht="15.75" x14ac:dyDescent="0.25">
      <c r="A29" s="5"/>
      <c r="B29" s="5"/>
      <c r="C29" s="5"/>
      <c r="D29" s="5"/>
      <c r="E29" s="5"/>
      <c r="F29" s="5"/>
      <c r="G29" s="5"/>
      <c r="H29" s="5"/>
    </row>
  </sheetData>
  <mergeCells count="9">
    <mergeCell ref="A1:F1"/>
    <mergeCell ref="A2:D2"/>
    <mergeCell ref="A3:C3"/>
    <mergeCell ref="A7:H7"/>
    <mergeCell ref="B28:C28"/>
    <mergeCell ref="E27:F27"/>
    <mergeCell ref="E28:F28"/>
    <mergeCell ref="A8:H8"/>
    <mergeCell ref="A10:H10"/>
  </mergeCells>
  <pageMargins left="0.7" right="0.7" top="0.75" bottom="0.75" header="0.3" footer="0.3"/>
  <pageSetup paperSize="9" scale="7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50"/>
  <sheetViews>
    <sheetView topLeftCell="A34" workbookViewId="0">
      <selection activeCell="C47" sqref="C47:F47"/>
    </sheetView>
  </sheetViews>
  <sheetFormatPr defaultRowHeight="12.75" x14ac:dyDescent="0.2"/>
  <cols>
    <col min="1" max="1" width="2.42578125" style="3" customWidth="1"/>
    <col min="2" max="2" width="8.5703125" style="3" customWidth="1"/>
    <col min="3" max="3" width="16.42578125" style="3" customWidth="1"/>
    <col min="4" max="4" width="10.140625" style="3" customWidth="1"/>
    <col min="5" max="5" width="4" style="3" customWidth="1"/>
    <col min="6" max="6" width="10.140625" style="3" customWidth="1"/>
    <col min="7" max="7" width="12.28515625" style="3" customWidth="1"/>
    <col min="8" max="8" width="18" style="3" customWidth="1"/>
    <col min="9" max="11" width="13.7109375" style="3" customWidth="1"/>
    <col min="12" max="12" width="13.42578125" style="3" customWidth="1"/>
    <col min="13" max="13" width="14.7109375" style="3" customWidth="1"/>
    <col min="14" max="14" width="6.7109375" style="3" customWidth="1"/>
    <col min="15" max="15" width="5.7109375" style="3" customWidth="1"/>
    <col min="16" max="16" width="2.140625" style="3" customWidth="1"/>
    <col min="17" max="251" width="9.140625" style="3"/>
    <col min="252" max="252" width="3.28515625" style="3" customWidth="1"/>
    <col min="253" max="253" width="8.5703125" style="3" customWidth="1"/>
    <col min="254" max="254" width="13.42578125" style="3" customWidth="1"/>
    <col min="255" max="255" width="10.140625" style="3" customWidth="1"/>
    <col min="256" max="256" width="4" style="3" customWidth="1"/>
    <col min="257" max="257" width="10.140625" style="3" customWidth="1"/>
    <col min="258" max="258" width="12.28515625" style="3" customWidth="1"/>
    <col min="259" max="259" width="22.140625" style="3" customWidth="1"/>
    <col min="260" max="260" width="11.42578125" style="3" customWidth="1"/>
    <col min="261" max="261" width="2.140625" style="3" customWidth="1"/>
    <col min="262" max="263" width="13.7109375" style="3" customWidth="1"/>
    <col min="264" max="264" width="4.7109375" style="3" customWidth="1"/>
    <col min="265" max="265" width="5.28515625" style="3" customWidth="1"/>
    <col min="266" max="266" width="3.5703125" style="3" customWidth="1"/>
    <col min="267" max="267" width="4.5703125" style="3" customWidth="1"/>
    <col min="268" max="268" width="1.140625" style="3" customWidth="1"/>
    <col min="269" max="269" width="7.85546875" style="3" customWidth="1"/>
    <col min="270" max="270" width="0" style="3" hidden="1" customWidth="1"/>
    <col min="271" max="271" width="5.7109375" style="3" customWidth="1"/>
    <col min="272" max="272" width="2.140625" style="3" customWidth="1"/>
    <col min="273" max="507" width="9.140625" style="3"/>
    <col min="508" max="508" width="3.28515625" style="3" customWidth="1"/>
    <col min="509" max="509" width="8.5703125" style="3" customWidth="1"/>
    <col min="510" max="510" width="13.42578125" style="3" customWidth="1"/>
    <col min="511" max="511" width="10.140625" style="3" customWidth="1"/>
    <col min="512" max="512" width="4" style="3" customWidth="1"/>
    <col min="513" max="513" width="10.140625" style="3" customWidth="1"/>
    <col min="514" max="514" width="12.28515625" style="3" customWidth="1"/>
    <col min="515" max="515" width="22.140625" style="3" customWidth="1"/>
    <col min="516" max="516" width="11.42578125" style="3" customWidth="1"/>
    <col min="517" max="517" width="2.140625" style="3" customWidth="1"/>
    <col min="518" max="519" width="13.7109375" style="3" customWidth="1"/>
    <col min="520" max="520" width="4.7109375" style="3" customWidth="1"/>
    <col min="521" max="521" width="5.28515625" style="3" customWidth="1"/>
    <col min="522" max="522" width="3.5703125" style="3" customWidth="1"/>
    <col min="523" max="523" width="4.5703125" style="3" customWidth="1"/>
    <col min="524" max="524" width="1.140625" style="3" customWidth="1"/>
    <col min="525" max="525" width="7.85546875" style="3" customWidth="1"/>
    <col min="526" max="526" width="0" style="3" hidden="1" customWidth="1"/>
    <col min="527" max="527" width="5.7109375" style="3" customWidth="1"/>
    <col min="528" max="528" width="2.140625" style="3" customWidth="1"/>
    <col min="529" max="763" width="9.140625" style="3"/>
    <col min="764" max="764" width="3.28515625" style="3" customWidth="1"/>
    <col min="765" max="765" width="8.5703125" style="3" customWidth="1"/>
    <col min="766" max="766" width="13.42578125" style="3" customWidth="1"/>
    <col min="767" max="767" width="10.140625" style="3" customWidth="1"/>
    <col min="768" max="768" width="4" style="3" customWidth="1"/>
    <col min="769" max="769" width="10.140625" style="3" customWidth="1"/>
    <col min="770" max="770" width="12.28515625" style="3" customWidth="1"/>
    <col min="771" max="771" width="22.140625" style="3" customWidth="1"/>
    <col min="772" max="772" width="11.42578125" style="3" customWidth="1"/>
    <col min="773" max="773" width="2.140625" style="3" customWidth="1"/>
    <col min="774" max="775" width="13.7109375" style="3" customWidth="1"/>
    <col min="776" max="776" width="4.7109375" style="3" customWidth="1"/>
    <col min="777" max="777" width="5.28515625" style="3" customWidth="1"/>
    <col min="778" max="778" width="3.5703125" style="3" customWidth="1"/>
    <col min="779" max="779" width="4.5703125" style="3" customWidth="1"/>
    <col min="780" max="780" width="1.140625" style="3" customWidth="1"/>
    <col min="781" max="781" width="7.85546875" style="3" customWidth="1"/>
    <col min="782" max="782" width="0" style="3" hidden="1" customWidth="1"/>
    <col min="783" max="783" width="5.7109375" style="3" customWidth="1"/>
    <col min="784" max="784" width="2.140625" style="3" customWidth="1"/>
    <col min="785" max="1019" width="9.140625" style="3"/>
    <col min="1020" max="1020" width="3.28515625" style="3" customWidth="1"/>
    <col min="1021" max="1021" width="8.5703125" style="3" customWidth="1"/>
    <col min="1022" max="1022" width="13.42578125" style="3" customWidth="1"/>
    <col min="1023" max="1023" width="10.140625" style="3" customWidth="1"/>
    <col min="1024" max="1024" width="4" style="3" customWidth="1"/>
    <col min="1025" max="1025" width="10.140625" style="3" customWidth="1"/>
    <col min="1026" max="1026" width="12.28515625" style="3" customWidth="1"/>
    <col min="1027" max="1027" width="22.140625" style="3" customWidth="1"/>
    <col min="1028" max="1028" width="11.42578125" style="3" customWidth="1"/>
    <col min="1029" max="1029" width="2.140625" style="3" customWidth="1"/>
    <col min="1030" max="1031" width="13.7109375" style="3" customWidth="1"/>
    <col min="1032" max="1032" width="4.7109375" style="3" customWidth="1"/>
    <col min="1033" max="1033" width="5.28515625" style="3" customWidth="1"/>
    <col min="1034" max="1034" width="3.5703125" style="3" customWidth="1"/>
    <col min="1035" max="1035" width="4.5703125" style="3" customWidth="1"/>
    <col min="1036" max="1036" width="1.140625" style="3" customWidth="1"/>
    <col min="1037" max="1037" width="7.85546875" style="3" customWidth="1"/>
    <col min="1038" max="1038" width="0" style="3" hidden="1" customWidth="1"/>
    <col min="1039" max="1039" width="5.7109375" style="3" customWidth="1"/>
    <col min="1040" max="1040" width="2.140625" style="3" customWidth="1"/>
    <col min="1041" max="1275" width="9.140625" style="3"/>
    <col min="1276" max="1276" width="3.28515625" style="3" customWidth="1"/>
    <col min="1277" max="1277" width="8.5703125" style="3" customWidth="1"/>
    <col min="1278" max="1278" width="13.42578125" style="3" customWidth="1"/>
    <col min="1279" max="1279" width="10.140625" style="3" customWidth="1"/>
    <col min="1280" max="1280" width="4" style="3" customWidth="1"/>
    <col min="1281" max="1281" width="10.140625" style="3" customWidth="1"/>
    <col min="1282" max="1282" width="12.28515625" style="3" customWidth="1"/>
    <col min="1283" max="1283" width="22.140625" style="3" customWidth="1"/>
    <col min="1284" max="1284" width="11.42578125" style="3" customWidth="1"/>
    <col min="1285" max="1285" width="2.140625" style="3" customWidth="1"/>
    <col min="1286" max="1287" width="13.7109375" style="3" customWidth="1"/>
    <col min="1288" max="1288" width="4.7109375" style="3" customWidth="1"/>
    <col min="1289" max="1289" width="5.28515625" style="3" customWidth="1"/>
    <col min="1290" max="1290" width="3.5703125" style="3" customWidth="1"/>
    <col min="1291" max="1291" width="4.5703125" style="3" customWidth="1"/>
    <col min="1292" max="1292" width="1.140625" style="3" customWidth="1"/>
    <col min="1293" max="1293" width="7.85546875" style="3" customWidth="1"/>
    <col min="1294" max="1294" width="0" style="3" hidden="1" customWidth="1"/>
    <col min="1295" max="1295" width="5.7109375" style="3" customWidth="1"/>
    <col min="1296" max="1296" width="2.140625" style="3" customWidth="1"/>
    <col min="1297" max="1531" width="9.140625" style="3"/>
    <col min="1532" max="1532" width="3.28515625" style="3" customWidth="1"/>
    <col min="1533" max="1533" width="8.5703125" style="3" customWidth="1"/>
    <col min="1534" max="1534" width="13.42578125" style="3" customWidth="1"/>
    <col min="1535" max="1535" width="10.140625" style="3" customWidth="1"/>
    <col min="1536" max="1536" width="4" style="3" customWidth="1"/>
    <col min="1537" max="1537" width="10.140625" style="3" customWidth="1"/>
    <col min="1538" max="1538" width="12.28515625" style="3" customWidth="1"/>
    <col min="1539" max="1539" width="22.140625" style="3" customWidth="1"/>
    <col min="1540" max="1540" width="11.42578125" style="3" customWidth="1"/>
    <col min="1541" max="1541" width="2.140625" style="3" customWidth="1"/>
    <col min="1542" max="1543" width="13.7109375" style="3" customWidth="1"/>
    <col min="1544" max="1544" width="4.7109375" style="3" customWidth="1"/>
    <col min="1545" max="1545" width="5.28515625" style="3" customWidth="1"/>
    <col min="1546" max="1546" width="3.5703125" style="3" customWidth="1"/>
    <col min="1547" max="1547" width="4.5703125" style="3" customWidth="1"/>
    <col min="1548" max="1548" width="1.140625" style="3" customWidth="1"/>
    <col min="1549" max="1549" width="7.85546875" style="3" customWidth="1"/>
    <col min="1550" max="1550" width="0" style="3" hidden="1" customWidth="1"/>
    <col min="1551" max="1551" width="5.7109375" style="3" customWidth="1"/>
    <col min="1552" max="1552" width="2.140625" style="3" customWidth="1"/>
    <col min="1553" max="1787" width="9.140625" style="3"/>
    <col min="1788" max="1788" width="3.28515625" style="3" customWidth="1"/>
    <col min="1789" max="1789" width="8.5703125" style="3" customWidth="1"/>
    <col min="1790" max="1790" width="13.42578125" style="3" customWidth="1"/>
    <col min="1791" max="1791" width="10.140625" style="3" customWidth="1"/>
    <col min="1792" max="1792" width="4" style="3" customWidth="1"/>
    <col min="1793" max="1793" width="10.140625" style="3" customWidth="1"/>
    <col min="1794" max="1794" width="12.28515625" style="3" customWidth="1"/>
    <col min="1795" max="1795" width="22.140625" style="3" customWidth="1"/>
    <col min="1796" max="1796" width="11.42578125" style="3" customWidth="1"/>
    <col min="1797" max="1797" width="2.140625" style="3" customWidth="1"/>
    <col min="1798" max="1799" width="13.7109375" style="3" customWidth="1"/>
    <col min="1800" max="1800" width="4.7109375" style="3" customWidth="1"/>
    <col min="1801" max="1801" width="5.28515625" style="3" customWidth="1"/>
    <col min="1802" max="1802" width="3.5703125" style="3" customWidth="1"/>
    <col min="1803" max="1803" width="4.5703125" style="3" customWidth="1"/>
    <col min="1804" max="1804" width="1.140625" style="3" customWidth="1"/>
    <col min="1805" max="1805" width="7.85546875" style="3" customWidth="1"/>
    <col min="1806" max="1806" width="0" style="3" hidden="1" customWidth="1"/>
    <col min="1807" max="1807" width="5.7109375" style="3" customWidth="1"/>
    <col min="1808" max="1808" width="2.140625" style="3" customWidth="1"/>
    <col min="1809" max="2043" width="9.140625" style="3"/>
    <col min="2044" max="2044" width="3.28515625" style="3" customWidth="1"/>
    <col min="2045" max="2045" width="8.5703125" style="3" customWidth="1"/>
    <col min="2046" max="2046" width="13.42578125" style="3" customWidth="1"/>
    <col min="2047" max="2047" width="10.140625" style="3" customWidth="1"/>
    <col min="2048" max="2048" width="4" style="3" customWidth="1"/>
    <col min="2049" max="2049" width="10.140625" style="3" customWidth="1"/>
    <col min="2050" max="2050" width="12.28515625" style="3" customWidth="1"/>
    <col min="2051" max="2051" width="22.140625" style="3" customWidth="1"/>
    <col min="2052" max="2052" width="11.42578125" style="3" customWidth="1"/>
    <col min="2053" max="2053" width="2.140625" style="3" customWidth="1"/>
    <col min="2054" max="2055" width="13.7109375" style="3" customWidth="1"/>
    <col min="2056" max="2056" width="4.7109375" style="3" customWidth="1"/>
    <col min="2057" max="2057" width="5.28515625" style="3" customWidth="1"/>
    <col min="2058" max="2058" width="3.5703125" style="3" customWidth="1"/>
    <col min="2059" max="2059" width="4.5703125" style="3" customWidth="1"/>
    <col min="2060" max="2060" width="1.140625" style="3" customWidth="1"/>
    <col min="2061" max="2061" width="7.85546875" style="3" customWidth="1"/>
    <col min="2062" max="2062" width="0" style="3" hidden="1" customWidth="1"/>
    <col min="2063" max="2063" width="5.7109375" style="3" customWidth="1"/>
    <col min="2064" max="2064" width="2.140625" style="3" customWidth="1"/>
    <col min="2065" max="2299" width="9.140625" style="3"/>
    <col min="2300" max="2300" width="3.28515625" style="3" customWidth="1"/>
    <col min="2301" max="2301" width="8.5703125" style="3" customWidth="1"/>
    <col min="2302" max="2302" width="13.42578125" style="3" customWidth="1"/>
    <col min="2303" max="2303" width="10.140625" style="3" customWidth="1"/>
    <col min="2304" max="2304" width="4" style="3" customWidth="1"/>
    <col min="2305" max="2305" width="10.140625" style="3" customWidth="1"/>
    <col min="2306" max="2306" width="12.28515625" style="3" customWidth="1"/>
    <col min="2307" max="2307" width="22.140625" style="3" customWidth="1"/>
    <col min="2308" max="2308" width="11.42578125" style="3" customWidth="1"/>
    <col min="2309" max="2309" width="2.140625" style="3" customWidth="1"/>
    <col min="2310" max="2311" width="13.7109375" style="3" customWidth="1"/>
    <col min="2312" max="2312" width="4.7109375" style="3" customWidth="1"/>
    <col min="2313" max="2313" width="5.28515625" style="3" customWidth="1"/>
    <col min="2314" max="2314" width="3.5703125" style="3" customWidth="1"/>
    <col min="2315" max="2315" width="4.5703125" style="3" customWidth="1"/>
    <col min="2316" max="2316" width="1.140625" style="3" customWidth="1"/>
    <col min="2317" max="2317" width="7.85546875" style="3" customWidth="1"/>
    <col min="2318" max="2318" width="0" style="3" hidden="1" customWidth="1"/>
    <col min="2319" max="2319" width="5.7109375" style="3" customWidth="1"/>
    <col min="2320" max="2320" width="2.140625" style="3" customWidth="1"/>
    <col min="2321" max="2555" width="9.140625" style="3"/>
    <col min="2556" max="2556" width="3.28515625" style="3" customWidth="1"/>
    <col min="2557" max="2557" width="8.5703125" style="3" customWidth="1"/>
    <col min="2558" max="2558" width="13.42578125" style="3" customWidth="1"/>
    <col min="2559" max="2559" width="10.140625" style="3" customWidth="1"/>
    <col min="2560" max="2560" width="4" style="3" customWidth="1"/>
    <col min="2561" max="2561" width="10.140625" style="3" customWidth="1"/>
    <col min="2562" max="2562" width="12.28515625" style="3" customWidth="1"/>
    <col min="2563" max="2563" width="22.140625" style="3" customWidth="1"/>
    <col min="2564" max="2564" width="11.42578125" style="3" customWidth="1"/>
    <col min="2565" max="2565" width="2.140625" style="3" customWidth="1"/>
    <col min="2566" max="2567" width="13.7109375" style="3" customWidth="1"/>
    <col min="2568" max="2568" width="4.7109375" style="3" customWidth="1"/>
    <col min="2569" max="2569" width="5.28515625" style="3" customWidth="1"/>
    <col min="2570" max="2570" width="3.5703125" style="3" customWidth="1"/>
    <col min="2571" max="2571" width="4.5703125" style="3" customWidth="1"/>
    <col min="2572" max="2572" width="1.140625" style="3" customWidth="1"/>
    <col min="2573" max="2573" width="7.85546875" style="3" customWidth="1"/>
    <col min="2574" max="2574" width="0" style="3" hidden="1" customWidth="1"/>
    <col min="2575" max="2575" width="5.7109375" style="3" customWidth="1"/>
    <col min="2576" max="2576" width="2.140625" style="3" customWidth="1"/>
    <col min="2577" max="2811" width="9.140625" style="3"/>
    <col min="2812" max="2812" width="3.28515625" style="3" customWidth="1"/>
    <col min="2813" max="2813" width="8.5703125" style="3" customWidth="1"/>
    <col min="2814" max="2814" width="13.42578125" style="3" customWidth="1"/>
    <col min="2815" max="2815" width="10.140625" style="3" customWidth="1"/>
    <col min="2816" max="2816" width="4" style="3" customWidth="1"/>
    <col min="2817" max="2817" width="10.140625" style="3" customWidth="1"/>
    <col min="2818" max="2818" width="12.28515625" style="3" customWidth="1"/>
    <col min="2819" max="2819" width="22.140625" style="3" customWidth="1"/>
    <col min="2820" max="2820" width="11.42578125" style="3" customWidth="1"/>
    <col min="2821" max="2821" width="2.140625" style="3" customWidth="1"/>
    <col min="2822" max="2823" width="13.7109375" style="3" customWidth="1"/>
    <col min="2824" max="2824" width="4.7109375" style="3" customWidth="1"/>
    <col min="2825" max="2825" width="5.28515625" style="3" customWidth="1"/>
    <col min="2826" max="2826" width="3.5703125" style="3" customWidth="1"/>
    <col min="2827" max="2827" width="4.5703125" style="3" customWidth="1"/>
    <col min="2828" max="2828" width="1.140625" style="3" customWidth="1"/>
    <col min="2829" max="2829" width="7.85546875" style="3" customWidth="1"/>
    <col min="2830" max="2830" width="0" style="3" hidden="1" customWidth="1"/>
    <col min="2831" max="2831" width="5.7109375" style="3" customWidth="1"/>
    <col min="2832" max="2832" width="2.140625" style="3" customWidth="1"/>
    <col min="2833" max="3067" width="9.140625" style="3"/>
    <col min="3068" max="3068" width="3.28515625" style="3" customWidth="1"/>
    <col min="3069" max="3069" width="8.5703125" style="3" customWidth="1"/>
    <col min="3070" max="3070" width="13.42578125" style="3" customWidth="1"/>
    <col min="3071" max="3071" width="10.140625" style="3" customWidth="1"/>
    <col min="3072" max="3072" width="4" style="3" customWidth="1"/>
    <col min="3073" max="3073" width="10.140625" style="3" customWidth="1"/>
    <col min="3074" max="3074" width="12.28515625" style="3" customWidth="1"/>
    <col min="3075" max="3075" width="22.140625" style="3" customWidth="1"/>
    <col min="3076" max="3076" width="11.42578125" style="3" customWidth="1"/>
    <col min="3077" max="3077" width="2.140625" style="3" customWidth="1"/>
    <col min="3078" max="3079" width="13.7109375" style="3" customWidth="1"/>
    <col min="3080" max="3080" width="4.7109375" style="3" customWidth="1"/>
    <col min="3081" max="3081" width="5.28515625" style="3" customWidth="1"/>
    <col min="3082" max="3082" width="3.5703125" style="3" customWidth="1"/>
    <col min="3083" max="3083" width="4.5703125" style="3" customWidth="1"/>
    <col min="3084" max="3084" width="1.140625" style="3" customWidth="1"/>
    <col min="3085" max="3085" width="7.85546875" style="3" customWidth="1"/>
    <col min="3086" max="3086" width="0" style="3" hidden="1" customWidth="1"/>
    <col min="3087" max="3087" width="5.7109375" style="3" customWidth="1"/>
    <col min="3088" max="3088" width="2.140625" style="3" customWidth="1"/>
    <col min="3089" max="3323" width="9.140625" style="3"/>
    <col min="3324" max="3324" width="3.28515625" style="3" customWidth="1"/>
    <col min="3325" max="3325" width="8.5703125" style="3" customWidth="1"/>
    <col min="3326" max="3326" width="13.42578125" style="3" customWidth="1"/>
    <col min="3327" max="3327" width="10.140625" style="3" customWidth="1"/>
    <col min="3328" max="3328" width="4" style="3" customWidth="1"/>
    <col min="3329" max="3329" width="10.140625" style="3" customWidth="1"/>
    <col min="3330" max="3330" width="12.28515625" style="3" customWidth="1"/>
    <col min="3331" max="3331" width="22.140625" style="3" customWidth="1"/>
    <col min="3332" max="3332" width="11.42578125" style="3" customWidth="1"/>
    <col min="3333" max="3333" width="2.140625" style="3" customWidth="1"/>
    <col min="3334" max="3335" width="13.7109375" style="3" customWidth="1"/>
    <col min="3336" max="3336" width="4.7109375" style="3" customWidth="1"/>
    <col min="3337" max="3337" width="5.28515625" style="3" customWidth="1"/>
    <col min="3338" max="3338" width="3.5703125" style="3" customWidth="1"/>
    <col min="3339" max="3339" width="4.5703125" style="3" customWidth="1"/>
    <col min="3340" max="3340" width="1.140625" style="3" customWidth="1"/>
    <col min="3341" max="3341" width="7.85546875" style="3" customWidth="1"/>
    <col min="3342" max="3342" width="0" style="3" hidden="1" customWidth="1"/>
    <col min="3343" max="3343" width="5.7109375" style="3" customWidth="1"/>
    <col min="3344" max="3344" width="2.140625" style="3" customWidth="1"/>
    <col min="3345" max="3579" width="9.140625" style="3"/>
    <col min="3580" max="3580" width="3.28515625" style="3" customWidth="1"/>
    <col min="3581" max="3581" width="8.5703125" style="3" customWidth="1"/>
    <col min="3582" max="3582" width="13.42578125" style="3" customWidth="1"/>
    <col min="3583" max="3583" width="10.140625" style="3" customWidth="1"/>
    <col min="3584" max="3584" width="4" style="3" customWidth="1"/>
    <col min="3585" max="3585" width="10.140625" style="3" customWidth="1"/>
    <col min="3586" max="3586" width="12.28515625" style="3" customWidth="1"/>
    <col min="3587" max="3587" width="22.140625" style="3" customWidth="1"/>
    <col min="3588" max="3588" width="11.42578125" style="3" customWidth="1"/>
    <col min="3589" max="3589" width="2.140625" style="3" customWidth="1"/>
    <col min="3590" max="3591" width="13.7109375" style="3" customWidth="1"/>
    <col min="3592" max="3592" width="4.7109375" style="3" customWidth="1"/>
    <col min="3593" max="3593" width="5.28515625" style="3" customWidth="1"/>
    <col min="3594" max="3594" width="3.5703125" style="3" customWidth="1"/>
    <col min="3595" max="3595" width="4.5703125" style="3" customWidth="1"/>
    <col min="3596" max="3596" width="1.140625" style="3" customWidth="1"/>
    <col min="3597" max="3597" width="7.85546875" style="3" customWidth="1"/>
    <col min="3598" max="3598" width="0" style="3" hidden="1" customWidth="1"/>
    <col min="3599" max="3599" width="5.7109375" style="3" customWidth="1"/>
    <col min="3600" max="3600" width="2.140625" style="3" customWidth="1"/>
    <col min="3601" max="3835" width="9.140625" style="3"/>
    <col min="3836" max="3836" width="3.28515625" style="3" customWidth="1"/>
    <col min="3837" max="3837" width="8.5703125" style="3" customWidth="1"/>
    <col min="3838" max="3838" width="13.42578125" style="3" customWidth="1"/>
    <col min="3839" max="3839" width="10.140625" style="3" customWidth="1"/>
    <col min="3840" max="3840" width="4" style="3" customWidth="1"/>
    <col min="3841" max="3841" width="10.140625" style="3" customWidth="1"/>
    <col min="3842" max="3842" width="12.28515625" style="3" customWidth="1"/>
    <col min="3843" max="3843" width="22.140625" style="3" customWidth="1"/>
    <col min="3844" max="3844" width="11.42578125" style="3" customWidth="1"/>
    <col min="3845" max="3845" width="2.140625" style="3" customWidth="1"/>
    <col min="3846" max="3847" width="13.7109375" style="3" customWidth="1"/>
    <col min="3848" max="3848" width="4.7109375" style="3" customWidth="1"/>
    <col min="3849" max="3849" width="5.28515625" style="3" customWidth="1"/>
    <col min="3850" max="3850" width="3.5703125" style="3" customWidth="1"/>
    <col min="3851" max="3851" width="4.5703125" style="3" customWidth="1"/>
    <col min="3852" max="3852" width="1.140625" style="3" customWidth="1"/>
    <col min="3853" max="3853" width="7.85546875" style="3" customWidth="1"/>
    <col min="3854" max="3854" width="0" style="3" hidden="1" customWidth="1"/>
    <col min="3855" max="3855" width="5.7109375" style="3" customWidth="1"/>
    <col min="3856" max="3856" width="2.140625" style="3" customWidth="1"/>
    <col min="3857" max="4091" width="9.140625" style="3"/>
    <col min="4092" max="4092" width="3.28515625" style="3" customWidth="1"/>
    <col min="4093" max="4093" width="8.5703125" style="3" customWidth="1"/>
    <col min="4094" max="4094" width="13.42578125" style="3" customWidth="1"/>
    <col min="4095" max="4095" width="10.140625" style="3" customWidth="1"/>
    <col min="4096" max="4096" width="4" style="3" customWidth="1"/>
    <col min="4097" max="4097" width="10.140625" style="3" customWidth="1"/>
    <col min="4098" max="4098" width="12.28515625" style="3" customWidth="1"/>
    <col min="4099" max="4099" width="22.140625" style="3" customWidth="1"/>
    <col min="4100" max="4100" width="11.42578125" style="3" customWidth="1"/>
    <col min="4101" max="4101" width="2.140625" style="3" customWidth="1"/>
    <col min="4102" max="4103" width="13.7109375" style="3" customWidth="1"/>
    <col min="4104" max="4104" width="4.7109375" style="3" customWidth="1"/>
    <col min="4105" max="4105" width="5.28515625" style="3" customWidth="1"/>
    <col min="4106" max="4106" width="3.5703125" style="3" customWidth="1"/>
    <col min="4107" max="4107" width="4.5703125" style="3" customWidth="1"/>
    <col min="4108" max="4108" width="1.140625" style="3" customWidth="1"/>
    <col min="4109" max="4109" width="7.85546875" style="3" customWidth="1"/>
    <col min="4110" max="4110" width="0" style="3" hidden="1" customWidth="1"/>
    <col min="4111" max="4111" width="5.7109375" style="3" customWidth="1"/>
    <col min="4112" max="4112" width="2.140625" style="3" customWidth="1"/>
    <col min="4113" max="4347" width="9.140625" style="3"/>
    <col min="4348" max="4348" width="3.28515625" style="3" customWidth="1"/>
    <col min="4349" max="4349" width="8.5703125" style="3" customWidth="1"/>
    <col min="4350" max="4350" width="13.42578125" style="3" customWidth="1"/>
    <col min="4351" max="4351" width="10.140625" style="3" customWidth="1"/>
    <col min="4352" max="4352" width="4" style="3" customWidth="1"/>
    <col min="4353" max="4353" width="10.140625" style="3" customWidth="1"/>
    <col min="4354" max="4354" width="12.28515625" style="3" customWidth="1"/>
    <col min="4355" max="4355" width="22.140625" style="3" customWidth="1"/>
    <col min="4356" max="4356" width="11.42578125" style="3" customWidth="1"/>
    <col min="4357" max="4357" width="2.140625" style="3" customWidth="1"/>
    <col min="4358" max="4359" width="13.7109375" style="3" customWidth="1"/>
    <col min="4360" max="4360" width="4.7109375" style="3" customWidth="1"/>
    <col min="4361" max="4361" width="5.28515625" style="3" customWidth="1"/>
    <col min="4362" max="4362" width="3.5703125" style="3" customWidth="1"/>
    <col min="4363" max="4363" width="4.5703125" style="3" customWidth="1"/>
    <col min="4364" max="4364" width="1.140625" style="3" customWidth="1"/>
    <col min="4365" max="4365" width="7.85546875" style="3" customWidth="1"/>
    <col min="4366" max="4366" width="0" style="3" hidden="1" customWidth="1"/>
    <col min="4367" max="4367" width="5.7109375" style="3" customWidth="1"/>
    <col min="4368" max="4368" width="2.140625" style="3" customWidth="1"/>
    <col min="4369" max="4603" width="9.140625" style="3"/>
    <col min="4604" max="4604" width="3.28515625" style="3" customWidth="1"/>
    <col min="4605" max="4605" width="8.5703125" style="3" customWidth="1"/>
    <col min="4606" max="4606" width="13.42578125" style="3" customWidth="1"/>
    <col min="4607" max="4607" width="10.140625" style="3" customWidth="1"/>
    <col min="4608" max="4608" width="4" style="3" customWidth="1"/>
    <col min="4609" max="4609" width="10.140625" style="3" customWidth="1"/>
    <col min="4610" max="4610" width="12.28515625" style="3" customWidth="1"/>
    <col min="4611" max="4611" width="22.140625" style="3" customWidth="1"/>
    <col min="4612" max="4612" width="11.42578125" style="3" customWidth="1"/>
    <col min="4613" max="4613" width="2.140625" style="3" customWidth="1"/>
    <col min="4614" max="4615" width="13.7109375" style="3" customWidth="1"/>
    <col min="4616" max="4616" width="4.7109375" style="3" customWidth="1"/>
    <col min="4617" max="4617" width="5.28515625" style="3" customWidth="1"/>
    <col min="4618" max="4618" width="3.5703125" style="3" customWidth="1"/>
    <col min="4619" max="4619" width="4.5703125" style="3" customWidth="1"/>
    <col min="4620" max="4620" width="1.140625" style="3" customWidth="1"/>
    <col min="4621" max="4621" width="7.85546875" style="3" customWidth="1"/>
    <col min="4622" max="4622" width="0" style="3" hidden="1" customWidth="1"/>
    <col min="4623" max="4623" width="5.7109375" style="3" customWidth="1"/>
    <col min="4624" max="4624" width="2.140625" style="3" customWidth="1"/>
    <col min="4625" max="4859" width="9.140625" style="3"/>
    <col min="4860" max="4860" width="3.28515625" style="3" customWidth="1"/>
    <col min="4861" max="4861" width="8.5703125" style="3" customWidth="1"/>
    <col min="4862" max="4862" width="13.42578125" style="3" customWidth="1"/>
    <col min="4863" max="4863" width="10.140625" style="3" customWidth="1"/>
    <col min="4864" max="4864" width="4" style="3" customWidth="1"/>
    <col min="4865" max="4865" width="10.140625" style="3" customWidth="1"/>
    <col min="4866" max="4866" width="12.28515625" style="3" customWidth="1"/>
    <col min="4867" max="4867" width="22.140625" style="3" customWidth="1"/>
    <col min="4868" max="4868" width="11.42578125" style="3" customWidth="1"/>
    <col min="4869" max="4869" width="2.140625" style="3" customWidth="1"/>
    <col min="4870" max="4871" width="13.7109375" style="3" customWidth="1"/>
    <col min="4872" max="4872" width="4.7109375" style="3" customWidth="1"/>
    <col min="4873" max="4873" width="5.28515625" style="3" customWidth="1"/>
    <col min="4874" max="4874" width="3.5703125" style="3" customWidth="1"/>
    <col min="4875" max="4875" width="4.5703125" style="3" customWidth="1"/>
    <col min="4876" max="4876" width="1.140625" style="3" customWidth="1"/>
    <col min="4877" max="4877" width="7.85546875" style="3" customWidth="1"/>
    <col min="4878" max="4878" width="0" style="3" hidden="1" customWidth="1"/>
    <col min="4879" max="4879" width="5.7109375" style="3" customWidth="1"/>
    <col min="4880" max="4880" width="2.140625" style="3" customWidth="1"/>
    <col min="4881" max="5115" width="9.140625" style="3"/>
    <col min="5116" max="5116" width="3.28515625" style="3" customWidth="1"/>
    <col min="5117" max="5117" width="8.5703125" style="3" customWidth="1"/>
    <col min="5118" max="5118" width="13.42578125" style="3" customWidth="1"/>
    <col min="5119" max="5119" width="10.140625" style="3" customWidth="1"/>
    <col min="5120" max="5120" width="4" style="3" customWidth="1"/>
    <col min="5121" max="5121" width="10.140625" style="3" customWidth="1"/>
    <col min="5122" max="5122" width="12.28515625" style="3" customWidth="1"/>
    <col min="5123" max="5123" width="22.140625" style="3" customWidth="1"/>
    <col min="5124" max="5124" width="11.42578125" style="3" customWidth="1"/>
    <col min="5125" max="5125" width="2.140625" style="3" customWidth="1"/>
    <col min="5126" max="5127" width="13.7109375" style="3" customWidth="1"/>
    <col min="5128" max="5128" width="4.7109375" style="3" customWidth="1"/>
    <col min="5129" max="5129" width="5.28515625" style="3" customWidth="1"/>
    <col min="5130" max="5130" width="3.5703125" style="3" customWidth="1"/>
    <col min="5131" max="5131" width="4.5703125" style="3" customWidth="1"/>
    <col min="5132" max="5132" width="1.140625" style="3" customWidth="1"/>
    <col min="5133" max="5133" width="7.85546875" style="3" customWidth="1"/>
    <col min="5134" max="5134" width="0" style="3" hidden="1" customWidth="1"/>
    <col min="5135" max="5135" width="5.7109375" style="3" customWidth="1"/>
    <col min="5136" max="5136" width="2.140625" style="3" customWidth="1"/>
    <col min="5137" max="5371" width="9.140625" style="3"/>
    <col min="5372" max="5372" width="3.28515625" style="3" customWidth="1"/>
    <col min="5373" max="5373" width="8.5703125" style="3" customWidth="1"/>
    <col min="5374" max="5374" width="13.42578125" style="3" customWidth="1"/>
    <col min="5375" max="5375" width="10.140625" style="3" customWidth="1"/>
    <col min="5376" max="5376" width="4" style="3" customWidth="1"/>
    <col min="5377" max="5377" width="10.140625" style="3" customWidth="1"/>
    <col min="5378" max="5378" width="12.28515625" style="3" customWidth="1"/>
    <col min="5379" max="5379" width="22.140625" style="3" customWidth="1"/>
    <col min="5380" max="5380" width="11.42578125" style="3" customWidth="1"/>
    <col min="5381" max="5381" width="2.140625" style="3" customWidth="1"/>
    <col min="5382" max="5383" width="13.7109375" style="3" customWidth="1"/>
    <col min="5384" max="5384" width="4.7109375" style="3" customWidth="1"/>
    <col min="5385" max="5385" width="5.28515625" style="3" customWidth="1"/>
    <col min="5386" max="5386" width="3.5703125" style="3" customWidth="1"/>
    <col min="5387" max="5387" width="4.5703125" style="3" customWidth="1"/>
    <col min="5388" max="5388" width="1.140625" style="3" customWidth="1"/>
    <col min="5389" max="5389" width="7.85546875" style="3" customWidth="1"/>
    <col min="5390" max="5390" width="0" style="3" hidden="1" customWidth="1"/>
    <col min="5391" max="5391" width="5.7109375" style="3" customWidth="1"/>
    <col min="5392" max="5392" width="2.140625" style="3" customWidth="1"/>
    <col min="5393" max="5627" width="9.140625" style="3"/>
    <col min="5628" max="5628" width="3.28515625" style="3" customWidth="1"/>
    <col min="5629" max="5629" width="8.5703125" style="3" customWidth="1"/>
    <col min="5630" max="5630" width="13.42578125" style="3" customWidth="1"/>
    <col min="5631" max="5631" width="10.140625" style="3" customWidth="1"/>
    <col min="5632" max="5632" width="4" style="3" customWidth="1"/>
    <col min="5633" max="5633" width="10.140625" style="3" customWidth="1"/>
    <col min="5634" max="5634" width="12.28515625" style="3" customWidth="1"/>
    <col min="5635" max="5635" width="22.140625" style="3" customWidth="1"/>
    <col min="5636" max="5636" width="11.42578125" style="3" customWidth="1"/>
    <col min="5637" max="5637" width="2.140625" style="3" customWidth="1"/>
    <col min="5638" max="5639" width="13.7109375" style="3" customWidth="1"/>
    <col min="5640" max="5640" width="4.7109375" style="3" customWidth="1"/>
    <col min="5641" max="5641" width="5.28515625" style="3" customWidth="1"/>
    <col min="5642" max="5642" width="3.5703125" style="3" customWidth="1"/>
    <col min="5643" max="5643" width="4.5703125" style="3" customWidth="1"/>
    <col min="5644" max="5644" width="1.140625" style="3" customWidth="1"/>
    <col min="5645" max="5645" width="7.85546875" style="3" customWidth="1"/>
    <col min="5646" max="5646" width="0" style="3" hidden="1" customWidth="1"/>
    <col min="5647" max="5647" width="5.7109375" style="3" customWidth="1"/>
    <col min="5648" max="5648" width="2.140625" style="3" customWidth="1"/>
    <col min="5649" max="5883" width="9.140625" style="3"/>
    <col min="5884" max="5884" width="3.28515625" style="3" customWidth="1"/>
    <col min="5885" max="5885" width="8.5703125" style="3" customWidth="1"/>
    <col min="5886" max="5886" width="13.42578125" style="3" customWidth="1"/>
    <col min="5887" max="5887" width="10.140625" style="3" customWidth="1"/>
    <col min="5888" max="5888" width="4" style="3" customWidth="1"/>
    <col min="5889" max="5889" width="10.140625" style="3" customWidth="1"/>
    <col min="5890" max="5890" width="12.28515625" style="3" customWidth="1"/>
    <col min="5891" max="5891" width="22.140625" style="3" customWidth="1"/>
    <col min="5892" max="5892" width="11.42578125" style="3" customWidth="1"/>
    <col min="5893" max="5893" width="2.140625" style="3" customWidth="1"/>
    <col min="5894" max="5895" width="13.7109375" style="3" customWidth="1"/>
    <col min="5896" max="5896" width="4.7109375" style="3" customWidth="1"/>
    <col min="5897" max="5897" width="5.28515625" style="3" customWidth="1"/>
    <col min="5898" max="5898" width="3.5703125" style="3" customWidth="1"/>
    <col min="5899" max="5899" width="4.5703125" style="3" customWidth="1"/>
    <col min="5900" max="5900" width="1.140625" style="3" customWidth="1"/>
    <col min="5901" max="5901" width="7.85546875" style="3" customWidth="1"/>
    <col min="5902" max="5902" width="0" style="3" hidden="1" customWidth="1"/>
    <col min="5903" max="5903" width="5.7109375" style="3" customWidth="1"/>
    <col min="5904" max="5904" width="2.140625" style="3" customWidth="1"/>
    <col min="5905" max="6139" width="9.140625" style="3"/>
    <col min="6140" max="6140" width="3.28515625" style="3" customWidth="1"/>
    <col min="6141" max="6141" width="8.5703125" style="3" customWidth="1"/>
    <col min="6142" max="6142" width="13.42578125" style="3" customWidth="1"/>
    <col min="6143" max="6143" width="10.140625" style="3" customWidth="1"/>
    <col min="6144" max="6144" width="4" style="3" customWidth="1"/>
    <col min="6145" max="6145" width="10.140625" style="3" customWidth="1"/>
    <col min="6146" max="6146" width="12.28515625" style="3" customWidth="1"/>
    <col min="6147" max="6147" width="22.140625" style="3" customWidth="1"/>
    <col min="6148" max="6148" width="11.42578125" style="3" customWidth="1"/>
    <col min="6149" max="6149" width="2.140625" style="3" customWidth="1"/>
    <col min="6150" max="6151" width="13.7109375" style="3" customWidth="1"/>
    <col min="6152" max="6152" width="4.7109375" style="3" customWidth="1"/>
    <col min="6153" max="6153" width="5.28515625" style="3" customWidth="1"/>
    <col min="6154" max="6154" width="3.5703125" style="3" customWidth="1"/>
    <col min="6155" max="6155" width="4.5703125" style="3" customWidth="1"/>
    <col min="6156" max="6156" width="1.140625" style="3" customWidth="1"/>
    <col min="6157" max="6157" width="7.85546875" style="3" customWidth="1"/>
    <col min="6158" max="6158" width="0" style="3" hidden="1" customWidth="1"/>
    <col min="6159" max="6159" width="5.7109375" style="3" customWidth="1"/>
    <col min="6160" max="6160" width="2.140625" style="3" customWidth="1"/>
    <col min="6161" max="6395" width="9.140625" style="3"/>
    <col min="6396" max="6396" width="3.28515625" style="3" customWidth="1"/>
    <col min="6397" max="6397" width="8.5703125" style="3" customWidth="1"/>
    <col min="6398" max="6398" width="13.42578125" style="3" customWidth="1"/>
    <col min="6399" max="6399" width="10.140625" style="3" customWidth="1"/>
    <col min="6400" max="6400" width="4" style="3" customWidth="1"/>
    <col min="6401" max="6401" width="10.140625" style="3" customWidth="1"/>
    <col min="6402" max="6402" width="12.28515625" style="3" customWidth="1"/>
    <col min="6403" max="6403" width="22.140625" style="3" customWidth="1"/>
    <col min="6404" max="6404" width="11.42578125" style="3" customWidth="1"/>
    <col min="6405" max="6405" width="2.140625" style="3" customWidth="1"/>
    <col min="6406" max="6407" width="13.7109375" style="3" customWidth="1"/>
    <col min="6408" max="6408" width="4.7109375" style="3" customWidth="1"/>
    <col min="6409" max="6409" width="5.28515625" style="3" customWidth="1"/>
    <col min="6410" max="6410" width="3.5703125" style="3" customWidth="1"/>
    <col min="6411" max="6411" width="4.5703125" style="3" customWidth="1"/>
    <col min="6412" max="6412" width="1.140625" style="3" customWidth="1"/>
    <col min="6413" max="6413" width="7.85546875" style="3" customWidth="1"/>
    <col min="6414" max="6414" width="0" style="3" hidden="1" customWidth="1"/>
    <col min="6415" max="6415" width="5.7109375" style="3" customWidth="1"/>
    <col min="6416" max="6416" width="2.140625" style="3" customWidth="1"/>
    <col min="6417" max="6651" width="9.140625" style="3"/>
    <col min="6652" max="6652" width="3.28515625" style="3" customWidth="1"/>
    <col min="6653" max="6653" width="8.5703125" style="3" customWidth="1"/>
    <col min="6654" max="6654" width="13.42578125" style="3" customWidth="1"/>
    <col min="6655" max="6655" width="10.140625" style="3" customWidth="1"/>
    <col min="6656" max="6656" width="4" style="3" customWidth="1"/>
    <col min="6657" max="6657" width="10.140625" style="3" customWidth="1"/>
    <col min="6658" max="6658" width="12.28515625" style="3" customWidth="1"/>
    <col min="6659" max="6659" width="22.140625" style="3" customWidth="1"/>
    <col min="6660" max="6660" width="11.42578125" style="3" customWidth="1"/>
    <col min="6661" max="6661" width="2.140625" style="3" customWidth="1"/>
    <col min="6662" max="6663" width="13.7109375" style="3" customWidth="1"/>
    <col min="6664" max="6664" width="4.7109375" style="3" customWidth="1"/>
    <col min="6665" max="6665" width="5.28515625" style="3" customWidth="1"/>
    <col min="6666" max="6666" width="3.5703125" style="3" customWidth="1"/>
    <col min="6667" max="6667" width="4.5703125" style="3" customWidth="1"/>
    <col min="6668" max="6668" width="1.140625" style="3" customWidth="1"/>
    <col min="6669" max="6669" width="7.85546875" style="3" customWidth="1"/>
    <col min="6670" max="6670" width="0" style="3" hidden="1" customWidth="1"/>
    <col min="6671" max="6671" width="5.7109375" style="3" customWidth="1"/>
    <col min="6672" max="6672" width="2.140625" style="3" customWidth="1"/>
    <col min="6673" max="6907" width="9.140625" style="3"/>
    <col min="6908" max="6908" width="3.28515625" style="3" customWidth="1"/>
    <col min="6909" max="6909" width="8.5703125" style="3" customWidth="1"/>
    <col min="6910" max="6910" width="13.42578125" style="3" customWidth="1"/>
    <col min="6911" max="6911" width="10.140625" style="3" customWidth="1"/>
    <col min="6912" max="6912" width="4" style="3" customWidth="1"/>
    <col min="6913" max="6913" width="10.140625" style="3" customWidth="1"/>
    <col min="6914" max="6914" width="12.28515625" style="3" customWidth="1"/>
    <col min="6915" max="6915" width="22.140625" style="3" customWidth="1"/>
    <col min="6916" max="6916" width="11.42578125" style="3" customWidth="1"/>
    <col min="6917" max="6917" width="2.140625" style="3" customWidth="1"/>
    <col min="6918" max="6919" width="13.7109375" style="3" customWidth="1"/>
    <col min="6920" max="6920" width="4.7109375" style="3" customWidth="1"/>
    <col min="6921" max="6921" width="5.28515625" style="3" customWidth="1"/>
    <col min="6922" max="6922" width="3.5703125" style="3" customWidth="1"/>
    <col min="6923" max="6923" width="4.5703125" style="3" customWidth="1"/>
    <col min="6924" max="6924" width="1.140625" style="3" customWidth="1"/>
    <col min="6925" max="6925" width="7.85546875" style="3" customWidth="1"/>
    <col min="6926" max="6926" width="0" style="3" hidden="1" customWidth="1"/>
    <col min="6927" max="6927" width="5.7109375" style="3" customWidth="1"/>
    <col min="6928" max="6928" width="2.140625" style="3" customWidth="1"/>
    <col min="6929" max="7163" width="9.140625" style="3"/>
    <col min="7164" max="7164" width="3.28515625" style="3" customWidth="1"/>
    <col min="7165" max="7165" width="8.5703125" style="3" customWidth="1"/>
    <col min="7166" max="7166" width="13.42578125" style="3" customWidth="1"/>
    <col min="7167" max="7167" width="10.140625" style="3" customWidth="1"/>
    <col min="7168" max="7168" width="4" style="3" customWidth="1"/>
    <col min="7169" max="7169" width="10.140625" style="3" customWidth="1"/>
    <col min="7170" max="7170" width="12.28515625" style="3" customWidth="1"/>
    <col min="7171" max="7171" width="22.140625" style="3" customWidth="1"/>
    <col min="7172" max="7172" width="11.42578125" style="3" customWidth="1"/>
    <col min="7173" max="7173" width="2.140625" style="3" customWidth="1"/>
    <col min="7174" max="7175" width="13.7109375" style="3" customWidth="1"/>
    <col min="7176" max="7176" width="4.7109375" style="3" customWidth="1"/>
    <col min="7177" max="7177" width="5.28515625" style="3" customWidth="1"/>
    <col min="7178" max="7178" width="3.5703125" style="3" customWidth="1"/>
    <col min="7179" max="7179" width="4.5703125" style="3" customWidth="1"/>
    <col min="7180" max="7180" width="1.140625" style="3" customWidth="1"/>
    <col min="7181" max="7181" width="7.85546875" style="3" customWidth="1"/>
    <col min="7182" max="7182" width="0" style="3" hidden="1" customWidth="1"/>
    <col min="7183" max="7183" width="5.7109375" style="3" customWidth="1"/>
    <col min="7184" max="7184" width="2.140625" style="3" customWidth="1"/>
    <col min="7185" max="7419" width="9.140625" style="3"/>
    <col min="7420" max="7420" width="3.28515625" style="3" customWidth="1"/>
    <col min="7421" max="7421" width="8.5703125" style="3" customWidth="1"/>
    <col min="7422" max="7422" width="13.42578125" style="3" customWidth="1"/>
    <col min="7423" max="7423" width="10.140625" style="3" customWidth="1"/>
    <col min="7424" max="7424" width="4" style="3" customWidth="1"/>
    <col min="7425" max="7425" width="10.140625" style="3" customWidth="1"/>
    <col min="7426" max="7426" width="12.28515625" style="3" customWidth="1"/>
    <col min="7427" max="7427" width="22.140625" style="3" customWidth="1"/>
    <col min="7428" max="7428" width="11.42578125" style="3" customWidth="1"/>
    <col min="7429" max="7429" width="2.140625" style="3" customWidth="1"/>
    <col min="7430" max="7431" width="13.7109375" style="3" customWidth="1"/>
    <col min="7432" max="7432" width="4.7109375" style="3" customWidth="1"/>
    <col min="7433" max="7433" width="5.28515625" style="3" customWidth="1"/>
    <col min="7434" max="7434" width="3.5703125" style="3" customWidth="1"/>
    <col min="7435" max="7435" width="4.5703125" style="3" customWidth="1"/>
    <col min="7436" max="7436" width="1.140625" style="3" customWidth="1"/>
    <col min="7437" max="7437" width="7.85546875" style="3" customWidth="1"/>
    <col min="7438" max="7438" width="0" style="3" hidden="1" customWidth="1"/>
    <col min="7439" max="7439" width="5.7109375" style="3" customWidth="1"/>
    <col min="7440" max="7440" width="2.140625" style="3" customWidth="1"/>
    <col min="7441" max="7675" width="9.140625" style="3"/>
    <col min="7676" max="7676" width="3.28515625" style="3" customWidth="1"/>
    <col min="7677" max="7677" width="8.5703125" style="3" customWidth="1"/>
    <col min="7678" max="7678" width="13.42578125" style="3" customWidth="1"/>
    <col min="7679" max="7679" width="10.140625" style="3" customWidth="1"/>
    <col min="7680" max="7680" width="4" style="3" customWidth="1"/>
    <col min="7681" max="7681" width="10.140625" style="3" customWidth="1"/>
    <col min="7682" max="7682" width="12.28515625" style="3" customWidth="1"/>
    <col min="7683" max="7683" width="22.140625" style="3" customWidth="1"/>
    <col min="7684" max="7684" width="11.42578125" style="3" customWidth="1"/>
    <col min="7685" max="7685" width="2.140625" style="3" customWidth="1"/>
    <col min="7686" max="7687" width="13.7109375" style="3" customWidth="1"/>
    <col min="7688" max="7688" width="4.7109375" style="3" customWidth="1"/>
    <col min="7689" max="7689" width="5.28515625" style="3" customWidth="1"/>
    <col min="7690" max="7690" width="3.5703125" style="3" customWidth="1"/>
    <col min="7691" max="7691" width="4.5703125" style="3" customWidth="1"/>
    <col min="7692" max="7692" width="1.140625" style="3" customWidth="1"/>
    <col min="7693" max="7693" width="7.85546875" style="3" customWidth="1"/>
    <col min="7694" max="7694" width="0" style="3" hidden="1" customWidth="1"/>
    <col min="7695" max="7695" width="5.7109375" style="3" customWidth="1"/>
    <col min="7696" max="7696" width="2.140625" style="3" customWidth="1"/>
    <col min="7697" max="7931" width="9.140625" style="3"/>
    <col min="7932" max="7932" width="3.28515625" style="3" customWidth="1"/>
    <col min="7933" max="7933" width="8.5703125" style="3" customWidth="1"/>
    <col min="7934" max="7934" width="13.42578125" style="3" customWidth="1"/>
    <col min="7935" max="7935" width="10.140625" style="3" customWidth="1"/>
    <col min="7936" max="7936" width="4" style="3" customWidth="1"/>
    <col min="7937" max="7937" width="10.140625" style="3" customWidth="1"/>
    <col min="7938" max="7938" width="12.28515625" style="3" customWidth="1"/>
    <col min="7939" max="7939" width="22.140625" style="3" customWidth="1"/>
    <col min="7940" max="7940" width="11.42578125" style="3" customWidth="1"/>
    <col min="7941" max="7941" width="2.140625" style="3" customWidth="1"/>
    <col min="7942" max="7943" width="13.7109375" style="3" customWidth="1"/>
    <col min="7944" max="7944" width="4.7109375" style="3" customWidth="1"/>
    <col min="7945" max="7945" width="5.28515625" style="3" customWidth="1"/>
    <col min="7946" max="7946" width="3.5703125" style="3" customWidth="1"/>
    <col min="7947" max="7947" width="4.5703125" style="3" customWidth="1"/>
    <col min="7948" max="7948" width="1.140625" style="3" customWidth="1"/>
    <col min="7949" max="7949" width="7.85546875" style="3" customWidth="1"/>
    <col min="7950" max="7950" width="0" style="3" hidden="1" customWidth="1"/>
    <col min="7951" max="7951" width="5.7109375" style="3" customWidth="1"/>
    <col min="7952" max="7952" width="2.140625" style="3" customWidth="1"/>
    <col min="7953" max="8187" width="9.140625" style="3"/>
    <col min="8188" max="8188" width="3.28515625" style="3" customWidth="1"/>
    <col min="8189" max="8189" width="8.5703125" style="3" customWidth="1"/>
    <col min="8190" max="8190" width="13.42578125" style="3" customWidth="1"/>
    <col min="8191" max="8191" width="10.140625" style="3" customWidth="1"/>
    <col min="8192" max="8192" width="4" style="3" customWidth="1"/>
    <col min="8193" max="8193" width="10.140625" style="3" customWidth="1"/>
    <col min="8194" max="8194" width="12.28515625" style="3" customWidth="1"/>
    <col min="8195" max="8195" width="22.140625" style="3" customWidth="1"/>
    <col min="8196" max="8196" width="11.42578125" style="3" customWidth="1"/>
    <col min="8197" max="8197" width="2.140625" style="3" customWidth="1"/>
    <col min="8198" max="8199" width="13.7109375" style="3" customWidth="1"/>
    <col min="8200" max="8200" width="4.7109375" style="3" customWidth="1"/>
    <col min="8201" max="8201" width="5.28515625" style="3" customWidth="1"/>
    <col min="8202" max="8202" width="3.5703125" style="3" customWidth="1"/>
    <col min="8203" max="8203" width="4.5703125" style="3" customWidth="1"/>
    <col min="8204" max="8204" width="1.140625" style="3" customWidth="1"/>
    <col min="8205" max="8205" width="7.85546875" style="3" customWidth="1"/>
    <col min="8206" max="8206" width="0" style="3" hidden="1" customWidth="1"/>
    <col min="8207" max="8207" width="5.7109375" style="3" customWidth="1"/>
    <col min="8208" max="8208" width="2.140625" style="3" customWidth="1"/>
    <col min="8209" max="8443" width="9.140625" style="3"/>
    <col min="8444" max="8444" width="3.28515625" style="3" customWidth="1"/>
    <col min="8445" max="8445" width="8.5703125" style="3" customWidth="1"/>
    <col min="8446" max="8446" width="13.42578125" style="3" customWidth="1"/>
    <col min="8447" max="8447" width="10.140625" style="3" customWidth="1"/>
    <col min="8448" max="8448" width="4" style="3" customWidth="1"/>
    <col min="8449" max="8449" width="10.140625" style="3" customWidth="1"/>
    <col min="8450" max="8450" width="12.28515625" style="3" customWidth="1"/>
    <col min="8451" max="8451" width="22.140625" style="3" customWidth="1"/>
    <col min="8452" max="8452" width="11.42578125" style="3" customWidth="1"/>
    <col min="8453" max="8453" width="2.140625" style="3" customWidth="1"/>
    <col min="8454" max="8455" width="13.7109375" style="3" customWidth="1"/>
    <col min="8456" max="8456" width="4.7109375" style="3" customWidth="1"/>
    <col min="8457" max="8457" width="5.28515625" style="3" customWidth="1"/>
    <col min="8458" max="8458" width="3.5703125" style="3" customWidth="1"/>
    <col min="8459" max="8459" width="4.5703125" style="3" customWidth="1"/>
    <col min="8460" max="8460" width="1.140625" style="3" customWidth="1"/>
    <col min="8461" max="8461" width="7.85546875" style="3" customWidth="1"/>
    <col min="8462" max="8462" width="0" style="3" hidden="1" customWidth="1"/>
    <col min="8463" max="8463" width="5.7109375" style="3" customWidth="1"/>
    <col min="8464" max="8464" width="2.140625" style="3" customWidth="1"/>
    <col min="8465" max="8699" width="9.140625" style="3"/>
    <col min="8700" max="8700" width="3.28515625" style="3" customWidth="1"/>
    <col min="8701" max="8701" width="8.5703125" style="3" customWidth="1"/>
    <col min="8702" max="8702" width="13.42578125" style="3" customWidth="1"/>
    <col min="8703" max="8703" width="10.140625" style="3" customWidth="1"/>
    <col min="8704" max="8704" width="4" style="3" customWidth="1"/>
    <col min="8705" max="8705" width="10.140625" style="3" customWidth="1"/>
    <col min="8706" max="8706" width="12.28515625" style="3" customWidth="1"/>
    <col min="8707" max="8707" width="22.140625" style="3" customWidth="1"/>
    <col min="8708" max="8708" width="11.42578125" style="3" customWidth="1"/>
    <col min="8709" max="8709" width="2.140625" style="3" customWidth="1"/>
    <col min="8710" max="8711" width="13.7109375" style="3" customWidth="1"/>
    <col min="8712" max="8712" width="4.7109375" style="3" customWidth="1"/>
    <col min="8713" max="8713" width="5.28515625" style="3" customWidth="1"/>
    <col min="8714" max="8714" width="3.5703125" style="3" customWidth="1"/>
    <col min="8715" max="8715" width="4.5703125" style="3" customWidth="1"/>
    <col min="8716" max="8716" width="1.140625" style="3" customWidth="1"/>
    <col min="8717" max="8717" width="7.85546875" style="3" customWidth="1"/>
    <col min="8718" max="8718" width="0" style="3" hidden="1" customWidth="1"/>
    <col min="8719" max="8719" width="5.7109375" style="3" customWidth="1"/>
    <col min="8720" max="8720" width="2.140625" style="3" customWidth="1"/>
    <col min="8721" max="8955" width="9.140625" style="3"/>
    <col min="8956" max="8956" width="3.28515625" style="3" customWidth="1"/>
    <col min="8957" max="8957" width="8.5703125" style="3" customWidth="1"/>
    <col min="8958" max="8958" width="13.42578125" style="3" customWidth="1"/>
    <col min="8959" max="8959" width="10.140625" style="3" customWidth="1"/>
    <col min="8960" max="8960" width="4" style="3" customWidth="1"/>
    <col min="8961" max="8961" width="10.140625" style="3" customWidth="1"/>
    <col min="8962" max="8962" width="12.28515625" style="3" customWidth="1"/>
    <col min="8963" max="8963" width="22.140625" style="3" customWidth="1"/>
    <col min="8964" max="8964" width="11.42578125" style="3" customWidth="1"/>
    <col min="8965" max="8965" width="2.140625" style="3" customWidth="1"/>
    <col min="8966" max="8967" width="13.7109375" style="3" customWidth="1"/>
    <col min="8968" max="8968" width="4.7109375" style="3" customWidth="1"/>
    <col min="8969" max="8969" width="5.28515625" style="3" customWidth="1"/>
    <col min="8970" max="8970" width="3.5703125" style="3" customWidth="1"/>
    <col min="8971" max="8971" width="4.5703125" style="3" customWidth="1"/>
    <col min="8972" max="8972" width="1.140625" style="3" customWidth="1"/>
    <col min="8973" max="8973" width="7.85546875" style="3" customWidth="1"/>
    <col min="8974" max="8974" width="0" style="3" hidden="1" customWidth="1"/>
    <col min="8975" max="8975" width="5.7109375" style="3" customWidth="1"/>
    <col min="8976" max="8976" width="2.140625" style="3" customWidth="1"/>
    <col min="8977" max="9211" width="9.140625" style="3"/>
    <col min="9212" max="9212" width="3.28515625" style="3" customWidth="1"/>
    <col min="9213" max="9213" width="8.5703125" style="3" customWidth="1"/>
    <col min="9214" max="9214" width="13.42578125" style="3" customWidth="1"/>
    <col min="9215" max="9215" width="10.140625" style="3" customWidth="1"/>
    <col min="9216" max="9216" width="4" style="3" customWidth="1"/>
    <col min="9217" max="9217" width="10.140625" style="3" customWidth="1"/>
    <col min="9218" max="9218" width="12.28515625" style="3" customWidth="1"/>
    <col min="9219" max="9219" width="22.140625" style="3" customWidth="1"/>
    <col min="9220" max="9220" width="11.42578125" style="3" customWidth="1"/>
    <col min="9221" max="9221" width="2.140625" style="3" customWidth="1"/>
    <col min="9222" max="9223" width="13.7109375" style="3" customWidth="1"/>
    <col min="9224" max="9224" width="4.7109375" style="3" customWidth="1"/>
    <col min="9225" max="9225" width="5.28515625" style="3" customWidth="1"/>
    <col min="9226" max="9226" width="3.5703125" style="3" customWidth="1"/>
    <col min="9227" max="9227" width="4.5703125" style="3" customWidth="1"/>
    <col min="9228" max="9228" width="1.140625" style="3" customWidth="1"/>
    <col min="9229" max="9229" width="7.85546875" style="3" customWidth="1"/>
    <col min="9230" max="9230" width="0" style="3" hidden="1" customWidth="1"/>
    <col min="9231" max="9231" width="5.7109375" style="3" customWidth="1"/>
    <col min="9232" max="9232" width="2.140625" style="3" customWidth="1"/>
    <col min="9233" max="9467" width="9.140625" style="3"/>
    <col min="9468" max="9468" width="3.28515625" style="3" customWidth="1"/>
    <col min="9469" max="9469" width="8.5703125" style="3" customWidth="1"/>
    <col min="9470" max="9470" width="13.42578125" style="3" customWidth="1"/>
    <col min="9471" max="9471" width="10.140625" style="3" customWidth="1"/>
    <col min="9472" max="9472" width="4" style="3" customWidth="1"/>
    <col min="9473" max="9473" width="10.140625" style="3" customWidth="1"/>
    <col min="9474" max="9474" width="12.28515625" style="3" customWidth="1"/>
    <col min="9475" max="9475" width="22.140625" style="3" customWidth="1"/>
    <col min="9476" max="9476" width="11.42578125" style="3" customWidth="1"/>
    <col min="9477" max="9477" width="2.140625" style="3" customWidth="1"/>
    <col min="9478" max="9479" width="13.7109375" style="3" customWidth="1"/>
    <col min="9480" max="9480" width="4.7109375" style="3" customWidth="1"/>
    <col min="9481" max="9481" width="5.28515625" style="3" customWidth="1"/>
    <col min="9482" max="9482" width="3.5703125" style="3" customWidth="1"/>
    <col min="9483" max="9483" width="4.5703125" style="3" customWidth="1"/>
    <col min="9484" max="9484" width="1.140625" style="3" customWidth="1"/>
    <col min="9485" max="9485" width="7.85546875" style="3" customWidth="1"/>
    <col min="9486" max="9486" width="0" style="3" hidden="1" customWidth="1"/>
    <col min="9487" max="9487" width="5.7109375" style="3" customWidth="1"/>
    <col min="9488" max="9488" width="2.140625" style="3" customWidth="1"/>
    <col min="9489" max="9723" width="9.140625" style="3"/>
    <col min="9724" max="9724" width="3.28515625" style="3" customWidth="1"/>
    <col min="9725" max="9725" width="8.5703125" style="3" customWidth="1"/>
    <col min="9726" max="9726" width="13.42578125" style="3" customWidth="1"/>
    <col min="9727" max="9727" width="10.140625" style="3" customWidth="1"/>
    <col min="9728" max="9728" width="4" style="3" customWidth="1"/>
    <col min="9729" max="9729" width="10.140625" style="3" customWidth="1"/>
    <col min="9730" max="9730" width="12.28515625" style="3" customWidth="1"/>
    <col min="9731" max="9731" width="22.140625" style="3" customWidth="1"/>
    <col min="9732" max="9732" width="11.42578125" style="3" customWidth="1"/>
    <col min="9733" max="9733" width="2.140625" style="3" customWidth="1"/>
    <col min="9734" max="9735" width="13.7109375" style="3" customWidth="1"/>
    <col min="9736" max="9736" width="4.7109375" style="3" customWidth="1"/>
    <col min="9737" max="9737" width="5.28515625" style="3" customWidth="1"/>
    <col min="9738" max="9738" width="3.5703125" style="3" customWidth="1"/>
    <col min="9739" max="9739" width="4.5703125" style="3" customWidth="1"/>
    <col min="9740" max="9740" width="1.140625" style="3" customWidth="1"/>
    <col min="9741" max="9741" width="7.85546875" style="3" customWidth="1"/>
    <col min="9742" max="9742" width="0" style="3" hidden="1" customWidth="1"/>
    <col min="9743" max="9743" width="5.7109375" style="3" customWidth="1"/>
    <col min="9744" max="9744" width="2.140625" style="3" customWidth="1"/>
    <col min="9745" max="9979" width="9.140625" style="3"/>
    <col min="9980" max="9980" width="3.28515625" style="3" customWidth="1"/>
    <col min="9981" max="9981" width="8.5703125" style="3" customWidth="1"/>
    <col min="9982" max="9982" width="13.42578125" style="3" customWidth="1"/>
    <col min="9983" max="9983" width="10.140625" style="3" customWidth="1"/>
    <col min="9984" max="9984" width="4" style="3" customWidth="1"/>
    <col min="9985" max="9985" width="10.140625" style="3" customWidth="1"/>
    <col min="9986" max="9986" width="12.28515625" style="3" customWidth="1"/>
    <col min="9987" max="9987" width="22.140625" style="3" customWidth="1"/>
    <col min="9988" max="9988" width="11.42578125" style="3" customWidth="1"/>
    <col min="9989" max="9989" width="2.140625" style="3" customWidth="1"/>
    <col min="9990" max="9991" width="13.7109375" style="3" customWidth="1"/>
    <col min="9992" max="9992" width="4.7109375" style="3" customWidth="1"/>
    <col min="9993" max="9993" width="5.28515625" style="3" customWidth="1"/>
    <col min="9994" max="9994" width="3.5703125" style="3" customWidth="1"/>
    <col min="9995" max="9995" width="4.5703125" style="3" customWidth="1"/>
    <col min="9996" max="9996" width="1.140625" style="3" customWidth="1"/>
    <col min="9997" max="9997" width="7.85546875" style="3" customWidth="1"/>
    <col min="9998" max="9998" width="0" style="3" hidden="1" customWidth="1"/>
    <col min="9999" max="9999" width="5.7109375" style="3" customWidth="1"/>
    <col min="10000" max="10000" width="2.140625" style="3" customWidth="1"/>
    <col min="10001" max="10235" width="9.140625" style="3"/>
    <col min="10236" max="10236" width="3.28515625" style="3" customWidth="1"/>
    <col min="10237" max="10237" width="8.5703125" style="3" customWidth="1"/>
    <col min="10238" max="10238" width="13.42578125" style="3" customWidth="1"/>
    <col min="10239" max="10239" width="10.140625" style="3" customWidth="1"/>
    <col min="10240" max="10240" width="4" style="3" customWidth="1"/>
    <col min="10241" max="10241" width="10.140625" style="3" customWidth="1"/>
    <col min="10242" max="10242" width="12.28515625" style="3" customWidth="1"/>
    <col min="10243" max="10243" width="22.140625" style="3" customWidth="1"/>
    <col min="10244" max="10244" width="11.42578125" style="3" customWidth="1"/>
    <col min="10245" max="10245" width="2.140625" style="3" customWidth="1"/>
    <col min="10246" max="10247" width="13.7109375" style="3" customWidth="1"/>
    <col min="10248" max="10248" width="4.7109375" style="3" customWidth="1"/>
    <col min="10249" max="10249" width="5.28515625" style="3" customWidth="1"/>
    <col min="10250" max="10250" width="3.5703125" style="3" customWidth="1"/>
    <col min="10251" max="10251" width="4.5703125" style="3" customWidth="1"/>
    <col min="10252" max="10252" width="1.140625" style="3" customWidth="1"/>
    <col min="10253" max="10253" width="7.85546875" style="3" customWidth="1"/>
    <col min="10254" max="10254" width="0" style="3" hidden="1" customWidth="1"/>
    <col min="10255" max="10255" width="5.7109375" style="3" customWidth="1"/>
    <col min="10256" max="10256" width="2.140625" style="3" customWidth="1"/>
    <col min="10257" max="10491" width="9.140625" style="3"/>
    <col min="10492" max="10492" width="3.28515625" style="3" customWidth="1"/>
    <col min="10493" max="10493" width="8.5703125" style="3" customWidth="1"/>
    <col min="10494" max="10494" width="13.42578125" style="3" customWidth="1"/>
    <col min="10495" max="10495" width="10.140625" style="3" customWidth="1"/>
    <col min="10496" max="10496" width="4" style="3" customWidth="1"/>
    <col min="10497" max="10497" width="10.140625" style="3" customWidth="1"/>
    <col min="10498" max="10498" width="12.28515625" style="3" customWidth="1"/>
    <col min="10499" max="10499" width="22.140625" style="3" customWidth="1"/>
    <col min="10500" max="10500" width="11.42578125" style="3" customWidth="1"/>
    <col min="10501" max="10501" width="2.140625" style="3" customWidth="1"/>
    <col min="10502" max="10503" width="13.7109375" style="3" customWidth="1"/>
    <col min="10504" max="10504" width="4.7109375" style="3" customWidth="1"/>
    <col min="10505" max="10505" width="5.28515625" style="3" customWidth="1"/>
    <col min="10506" max="10506" width="3.5703125" style="3" customWidth="1"/>
    <col min="10507" max="10507" width="4.5703125" style="3" customWidth="1"/>
    <col min="10508" max="10508" width="1.140625" style="3" customWidth="1"/>
    <col min="10509" max="10509" width="7.85546875" style="3" customWidth="1"/>
    <col min="10510" max="10510" width="0" style="3" hidden="1" customWidth="1"/>
    <col min="10511" max="10511" width="5.7109375" style="3" customWidth="1"/>
    <col min="10512" max="10512" width="2.140625" style="3" customWidth="1"/>
    <col min="10513" max="10747" width="9.140625" style="3"/>
    <col min="10748" max="10748" width="3.28515625" style="3" customWidth="1"/>
    <col min="10749" max="10749" width="8.5703125" style="3" customWidth="1"/>
    <col min="10750" max="10750" width="13.42578125" style="3" customWidth="1"/>
    <col min="10751" max="10751" width="10.140625" style="3" customWidth="1"/>
    <col min="10752" max="10752" width="4" style="3" customWidth="1"/>
    <col min="10753" max="10753" width="10.140625" style="3" customWidth="1"/>
    <col min="10754" max="10754" width="12.28515625" style="3" customWidth="1"/>
    <col min="10755" max="10755" width="22.140625" style="3" customWidth="1"/>
    <col min="10756" max="10756" width="11.42578125" style="3" customWidth="1"/>
    <col min="10757" max="10757" width="2.140625" style="3" customWidth="1"/>
    <col min="10758" max="10759" width="13.7109375" style="3" customWidth="1"/>
    <col min="10760" max="10760" width="4.7109375" style="3" customWidth="1"/>
    <col min="10761" max="10761" width="5.28515625" style="3" customWidth="1"/>
    <col min="10762" max="10762" width="3.5703125" style="3" customWidth="1"/>
    <col min="10763" max="10763" width="4.5703125" style="3" customWidth="1"/>
    <col min="10764" max="10764" width="1.140625" style="3" customWidth="1"/>
    <col min="10765" max="10765" width="7.85546875" style="3" customWidth="1"/>
    <col min="10766" max="10766" width="0" style="3" hidden="1" customWidth="1"/>
    <col min="10767" max="10767" width="5.7109375" style="3" customWidth="1"/>
    <col min="10768" max="10768" width="2.140625" style="3" customWidth="1"/>
    <col min="10769" max="11003" width="9.140625" style="3"/>
    <col min="11004" max="11004" width="3.28515625" style="3" customWidth="1"/>
    <col min="11005" max="11005" width="8.5703125" style="3" customWidth="1"/>
    <col min="11006" max="11006" width="13.42578125" style="3" customWidth="1"/>
    <col min="11007" max="11007" width="10.140625" style="3" customWidth="1"/>
    <col min="11008" max="11008" width="4" style="3" customWidth="1"/>
    <col min="11009" max="11009" width="10.140625" style="3" customWidth="1"/>
    <col min="11010" max="11010" width="12.28515625" style="3" customWidth="1"/>
    <col min="11011" max="11011" width="22.140625" style="3" customWidth="1"/>
    <col min="11012" max="11012" width="11.42578125" style="3" customWidth="1"/>
    <col min="11013" max="11013" width="2.140625" style="3" customWidth="1"/>
    <col min="11014" max="11015" width="13.7109375" style="3" customWidth="1"/>
    <col min="11016" max="11016" width="4.7109375" style="3" customWidth="1"/>
    <col min="11017" max="11017" width="5.28515625" style="3" customWidth="1"/>
    <col min="11018" max="11018" width="3.5703125" style="3" customWidth="1"/>
    <col min="11019" max="11019" width="4.5703125" style="3" customWidth="1"/>
    <col min="11020" max="11020" width="1.140625" style="3" customWidth="1"/>
    <col min="11021" max="11021" width="7.85546875" style="3" customWidth="1"/>
    <col min="11022" max="11022" width="0" style="3" hidden="1" customWidth="1"/>
    <col min="11023" max="11023" width="5.7109375" style="3" customWidth="1"/>
    <col min="11024" max="11024" width="2.140625" style="3" customWidth="1"/>
    <col min="11025" max="11259" width="9.140625" style="3"/>
    <col min="11260" max="11260" width="3.28515625" style="3" customWidth="1"/>
    <col min="11261" max="11261" width="8.5703125" style="3" customWidth="1"/>
    <col min="11262" max="11262" width="13.42578125" style="3" customWidth="1"/>
    <col min="11263" max="11263" width="10.140625" style="3" customWidth="1"/>
    <col min="11264" max="11264" width="4" style="3" customWidth="1"/>
    <col min="11265" max="11265" width="10.140625" style="3" customWidth="1"/>
    <col min="11266" max="11266" width="12.28515625" style="3" customWidth="1"/>
    <col min="11267" max="11267" width="22.140625" style="3" customWidth="1"/>
    <col min="11268" max="11268" width="11.42578125" style="3" customWidth="1"/>
    <col min="11269" max="11269" width="2.140625" style="3" customWidth="1"/>
    <col min="11270" max="11271" width="13.7109375" style="3" customWidth="1"/>
    <col min="11272" max="11272" width="4.7109375" style="3" customWidth="1"/>
    <col min="11273" max="11273" width="5.28515625" style="3" customWidth="1"/>
    <col min="11274" max="11274" width="3.5703125" style="3" customWidth="1"/>
    <col min="11275" max="11275" width="4.5703125" style="3" customWidth="1"/>
    <col min="11276" max="11276" width="1.140625" style="3" customWidth="1"/>
    <col min="11277" max="11277" width="7.85546875" style="3" customWidth="1"/>
    <col min="11278" max="11278" width="0" style="3" hidden="1" customWidth="1"/>
    <col min="11279" max="11279" width="5.7109375" style="3" customWidth="1"/>
    <col min="11280" max="11280" width="2.140625" style="3" customWidth="1"/>
    <col min="11281" max="11515" width="9.140625" style="3"/>
    <col min="11516" max="11516" width="3.28515625" style="3" customWidth="1"/>
    <col min="11517" max="11517" width="8.5703125" style="3" customWidth="1"/>
    <col min="11518" max="11518" width="13.42578125" style="3" customWidth="1"/>
    <col min="11519" max="11519" width="10.140625" style="3" customWidth="1"/>
    <col min="11520" max="11520" width="4" style="3" customWidth="1"/>
    <col min="11521" max="11521" width="10.140625" style="3" customWidth="1"/>
    <col min="11522" max="11522" width="12.28515625" style="3" customWidth="1"/>
    <col min="11523" max="11523" width="22.140625" style="3" customWidth="1"/>
    <col min="11524" max="11524" width="11.42578125" style="3" customWidth="1"/>
    <col min="11525" max="11525" width="2.140625" style="3" customWidth="1"/>
    <col min="11526" max="11527" width="13.7109375" style="3" customWidth="1"/>
    <col min="11528" max="11528" width="4.7109375" style="3" customWidth="1"/>
    <col min="11529" max="11529" width="5.28515625" style="3" customWidth="1"/>
    <col min="11530" max="11530" width="3.5703125" style="3" customWidth="1"/>
    <col min="11531" max="11531" width="4.5703125" style="3" customWidth="1"/>
    <col min="11532" max="11532" width="1.140625" style="3" customWidth="1"/>
    <col min="11533" max="11533" width="7.85546875" style="3" customWidth="1"/>
    <col min="11534" max="11534" width="0" style="3" hidden="1" customWidth="1"/>
    <col min="11535" max="11535" width="5.7109375" style="3" customWidth="1"/>
    <col min="11536" max="11536" width="2.140625" style="3" customWidth="1"/>
    <col min="11537" max="11771" width="9.140625" style="3"/>
    <col min="11772" max="11772" width="3.28515625" style="3" customWidth="1"/>
    <col min="11773" max="11773" width="8.5703125" style="3" customWidth="1"/>
    <col min="11774" max="11774" width="13.42578125" style="3" customWidth="1"/>
    <col min="11775" max="11775" width="10.140625" style="3" customWidth="1"/>
    <col min="11776" max="11776" width="4" style="3" customWidth="1"/>
    <col min="11777" max="11777" width="10.140625" style="3" customWidth="1"/>
    <col min="11778" max="11778" width="12.28515625" style="3" customWidth="1"/>
    <col min="11779" max="11779" width="22.140625" style="3" customWidth="1"/>
    <col min="11780" max="11780" width="11.42578125" style="3" customWidth="1"/>
    <col min="11781" max="11781" width="2.140625" style="3" customWidth="1"/>
    <col min="11782" max="11783" width="13.7109375" style="3" customWidth="1"/>
    <col min="11784" max="11784" width="4.7109375" style="3" customWidth="1"/>
    <col min="11785" max="11785" width="5.28515625" style="3" customWidth="1"/>
    <col min="11786" max="11786" width="3.5703125" style="3" customWidth="1"/>
    <col min="11787" max="11787" width="4.5703125" style="3" customWidth="1"/>
    <col min="11788" max="11788" width="1.140625" style="3" customWidth="1"/>
    <col min="11789" max="11789" width="7.85546875" style="3" customWidth="1"/>
    <col min="11790" max="11790" width="0" style="3" hidden="1" customWidth="1"/>
    <col min="11791" max="11791" width="5.7109375" style="3" customWidth="1"/>
    <col min="11792" max="11792" width="2.140625" style="3" customWidth="1"/>
    <col min="11793" max="12027" width="9.140625" style="3"/>
    <col min="12028" max="12028" width="3.28515625" style="3" customWidth="1"/>
    <col min="12029" max="12029" width="8.5703125" style="3" customWidth="1"/>
    <col min="12030" max="12030" width="13.42578125" style="3" customWidth="1"/>
    <col min="12031" max="12031" width="10.140625" style="3" customWidth="1"/>
    <col min="12032" max="12032" width="4" style="3" customWidth="1"/>
    <col min="12033" max="12033" width="10.140625" style="3" customWidth="1"/>
    <col min="12034" max="12034" width="12.28515625" style="3" customWidth="1"/>
    <col min="12035" max="12035" width="22.140625" style="3" customWidth="1"/>
    <col min="12036" max="12036" width="11.42578125" style="3" customWidth="1"/>
    <col min="12037" max="12037" width="2.140625" style="3" customWidth="1"/>
    <col min="12038" max="12039" width="13.7109375" style="3" customWidth="1"/>
    <col min="12040" max="12040" width="4.7109375" style="3" customWidth="1"/>
    <col min="12041" max="12041" width="5.28515625" style="3" customWidth="1"/>
    <col min="12042" max="12042" width="3.5703125" style="3" customWidth="1"/>
    <col min="12043" max="12043" width="4.5703125" style="3" customWidth="1"/>
    <col min="12044" max="12044" width="1.140625" style="3" customWidth="1"/>
    <col min="12045" max="12045" width="7.85546875" style="3" customWidth="1"/>
    <col min="12046" max="12046" width="0" style="3" hidden="1" customWidth="1"/>
    <col min="12047" max="12047" width="5.7109375" style="3" customWidth="1"/>
    <col min="12048" max="12048" width="2.140625" style="3" customWidth="1"/>
    <col min="12049" max="12283" width="9.140625" style="3"/>
    <col min="12284" max="12284" width="3.28515625" style="3" customWidth="1"/>
    <col min="12285" max="12285" width="8.5703125" style="3" customWidth="1"/>
    <col min="12286" max="12286" width="13.42578125" style="3" customWidth="1"/>
    <col min="12287" max="12287" width="10.140625" style="3" customWidth="1"/>
    <col min="12288" max="12288" width="4" style="3" customWidth="1"/>
    <col min="12289" max="12289" width="10.140625" style="3" customWidth="1"/>
    <col min="12290" max="12290" width="12.28515625" style="3" customWidth="1"/>
    <col min="12291" max="12291" width="22.140625" style="3" customWidth="1"/>
    <col min="12292" max="12292" width="11.42578125" style="3" customWidth="1"/>
    <col min="12293" max="12293" width="2.140625" style="3" customWidth="1"/>
    <col min="12294" max="12295" width="13.7109375" style="3" customWidth="1"/>
    <col min="12296" max="12296" width="4.7109375" style="3" customWidth="1"/>
    <col min="12297" max="12297" width="5.28515625" style="3" customWidth="1"/>
    <col min="12298" max="12298" width="3.5703125" style="3" customWidth="1"/>
    <col min="12299" max="12299" width="4.5703125" style="3" customWidth="1"/>
    <col min="12300" max="12300" width="1.140625" style="3" customWidth="1"/>
    <col min="12301" max="12301" width="7.85546875" style="3" customWidth="1"/>
    <col min="12302" max="12302" width="0" style="3" hidden="1" customWidth="1"/>
    <col min="12303" max="12303" width="5.7109375" style="3" customWidth="1"/>
    <col min="12304" max="12304" width="2.140625" style="3" customWidth="1"/>
    <col min="12305" max="12539" width="9.140625" style="3"/>
    <col min="12540" max="12540" width="3.28515625" style="3" customWidth="1"/>
    <col min="12541" max="12541" width="8.5703125" style="3" customWidth="1"/>
    <col min="12542" max="12542" width="13.42578125" style="3" customWidth="1"/>
    <col min="12543" max="12543" width="10.140625" style="3" customWidth="1"/>
    <col min="12544" max="12544" width="4" style="3" customWidth="1"/>
    <col min="12545" max="12545" width="10.140625" style="3" customWidth="1"/>
    <col min="12546" max="12546" width="12.28515625" style="3" customWidth="1"/>
    <col min="12547" max="12547" width="22.140625" style="3" customWidth="1"/>
    <col min="12548" max="12548" width="11.42578125" style="3" customWidth="1"/>
    <col min="12549" max="12549" width="2.140625" style="3" customWidth="1"/>
    <col min="12550" max="12551" width="13.7109375" style="3" customWidth="1"/>
    <col min="12552" max="12552" width="4.7109375" style="3" customWidth="1"/>
    <col min="12553" max="12553" width="5.28515625" style="3" customWidth="1"/>
    <col min="12554" max="12554" width="3.5703125" style="3" customWidth="1"/>
    <col min="12555" max="12555" width="4.5703125" style="3" customWidth="1"/>
    <col min="12556" max="12556" width="1.140625" style="3" customWidth="1"/>
    <col min="12557" max="12557" width="7.85546875" style="3" customWidth="1"/>
    <col min="12558" max="12558" width="0" style="3" hidden="1" customWidth="1"/>
    <col min="12559" max="12559" width="5.7109375" style="3" customWidth="1"/>
    <col min="12560" max="12560" width="2.140625" style="3" customWidth="1"/>
    <col min="12561" max="12795" width="9.140625" style="3"/>
    <col min="12796" max="12796" width="3.28515625" style="3" customWidth="1"/>
    <col min="12797" max="12797" width="8.5703125" style="3" customWidth="1"/>
    <col min="12798" max="12798" width="13.42578125" style="3" customWidth="1"/>
    <col min="12799" max="12799" width="10.140625" style="3" customWidth="1"/>
    <col min="12800" max="12800" width="4" style="3" customWidth="1"/>
    <col min="12801" max="12801" width="10.140625" style="3" customWidth="1"/>
    <col min="12802" max="12802" width="12.28515625" style="3" customWidth="1"/>
    <col min="12803" max="12803" width="22.140625" style="3" customWidth="1"/>
    <col min="12804" max="12804" width="11.42578125" style="3" customWidth="1"/>
    <col min="12805" max="12805" width="2.140625" style="3" customWidth="1"/>
    <col min="12806" max="12807" width="13.7109375" style="3" customWidth="1"/>
    <col min="12808" max="12808" width="4.7109375" style="3" customWidth="1"/>
    <col min="12809" max="12809" width="5.28515625" style="3" customWidth="1"/>
    <col min="12810" max="12810" width="3.5703125" style="3" customWidth="1"/>
    <col min="12811" max="12811" width="4.5703125" style="3" customWidth="1"/>
    <col min="12812" max="12812" width="1.140625" style="3" customWidth="1"/>
    <col min="12813" max="12813" width="7.85546875" style="3" customWidth="1"/>
    <col min="12814" max="12814" width="0" style="3" hidden="1" customWidth="1"/>
    <col min="12815" max="12815" width="5.7109375" style="3" customWidth="1"/>
    <col min="12816" max="12816" width="2.140625" style="3" customWidth="1"/>
    <col min="12817" max="13051" width="9.140625" style="3"/>
    <col min="13052" max="13052" width="3.28515625" style="3" customWidth="1"/>
    <col min="13053" max="13053" width="8.5703125" style="3" customWidth="1"/>
    <col min="13054" max="13054" width="13.42578125" style="3" customWidth="1"/>
    <col min="13055" max="13055" width="10.140625" style="3" customWidth="1"/>
    <col min="13056" max="13056" width="4" style="3" customWidth="1"/>
    <col min="13057" max="13057" width="10.140625" style="3" customWidth="1"/>
    <col min="13058" max="13058" width="12.28515625" style="3" customWidth="1"/>
    <col min="13059" max="13059" width="22.140625" style="3" customWidth="1"/>
    <col min="13060" max="13060" width="11.42578125" style="3" customWidth="1"/>
    <col min="13061" max="13061" width="2.140625" style="3" customWidth="1"/>
    <col min="13062" max="13063" width="13.7109375" style="3" customWidth="1"/>
    <col min="13064" max="13064" width="4.7109375" style="3" customWidth="1"/>
    <col min="13065" max="13065" width="5.28515625" style="3" customWidth="1"/>
    <col min="13066" max="13066" width="3.5703125" style="3" customWidth="1"/>
    <col min="13067" max="13067" width="4.5703125" style="3" customWidth="1"/>
    <col min="13068" max="13068" width="1.140625" style="3" customWidth="1"/>
    <col min="13069" max="13069" width="7.85546875" style="3" customWidth="1"/>
    <col min="13070" max="13070" width="0" style="3" hidden="1" customWidth="1"/>
    <col min="13071" max="13071" width="5.7109375" style="3" customWidth="1"/>
    <col min="13072" max="13072" width="2.140625" style="3" customWidth="1"/>
    <col min="13073" max="13307" width="9.140625" style="3"/>
    <col min="13308" max="13308" width="3.28515625" style="3" customWidth="1"/>
    <col min="13309" max="13309" width="8.5703125" style="3" customWidth="1"/>
    <col min="13310" max="13310" width="13.42578125" style="3" customWidth="1"/>
    <col min="13311" max="13311" width="10.140625" style="3" customWidth="1"/>
    <col min="13312" max="13312" width="4" style="3" customWidth="1"/>
    <col min="13313" max="13313" width="10.140625" style="3" customWidth="1"/>
    <col min="13314" max="13314" width="12.28515625" style="3" customWidth="1"/>
    <col min="13315" max="13315" width="22.140625" style="3" customWidth="1"/>
    <col min="13316" max="13316" width="11.42578125" style="3" customWidth="1"/>
    <col min="13317" max="13317" width="2.140625" style="3" customWidth="1"/>
    <col min="13318" max="13319" width="13.7109375" style="3" customWidth="1"/>
    <col min="13320" max="13320" width="4.7109375" style="3" customWidth="1"/>
    <col min="13321" max="13321" width="5.28515625" style="3" customWidth="1"/>
    <col min="13322" max="13322" width="3.5703125" style="3" customWidth="1"/>
    <col min="13323" max="13323" width="4.5703125" style="3" customWidth="1"/>
    <col min="13324" max="13324" width="1.140625" style="3" customWidth="1"/>
    <col min="13325" max="13325" width="7.85546875" style="3" customWidth="1"/>
    <col min="13326" max="13326" width="0" style="3" hidden="1" customWidth="1"/>
    <col min="13327" max="13327" width="5.7109375" style="3" customWidth="1"/>
    <col min="13328" max="13328" width="2.140625" style="3" customWidth="1"/>
    <col min="13329" max="13563" width="9.140625" style="3"/>
    <col min="13564" max="13564" width="3.28515625" style="3" customWidth="1"/>
    <col min="13565" max="13565" width="8.5703125" style="3" customWidth="1"/>
    <col min="13566" max="13566" width="13.42578125" style="3" customWidth="1"/>
    <col min="13567" max="13567" width="10.140625" style="3" customWidth="1"/>
    <col min="13568" max="13568" width="4" style="3" customWidth="1"/>
    <col min="13569" max="13569" width="10.140625" style="3" customWidth="1"/>
    <col min="13570" max="13570" width="12.28515625" style="3" customWidth="1"/>
    <col min="13571" max="13571" width="22.140625" style="3" customWidth="1"/>
    <col min="13572" max="13572" width="11.42578125" style="3" customWidth="1"/>
    <col min="13573" max="13573" width="2.140625" style="3" customWidth="1"/>
    <col min="13574" max="13575" width="13.7109375" style="3" customWidth="1"/>
    <col min="13576" max="13576" width="4.7109375" style="3" customWidth="1"/>
    <col min="13577" max="13577" width="5.28515625" style="3" customWidth="1"/>
    <col min="13578" max="13578" width="3.5703125" style="3" customWidth="1"/>
    <col min="13579" max="13579" width="4.5703125" style="3" customWidth="1"/>
    <col min="13580" max="13580" width="1.140625" style="3" customWidth="1"/>
    <col min="13581" max="13581" width="7.85546875" style="3" customWidth="1"/>
    <col min="13582" max="13582" width="0" style="3" hidden="1" customWidth="1"/>
    <col min="13583" max="13583" width="5.7109375" style="3" customWidth="1"/>
    <col min="13584" max="13584" width="2.140625" style="3" customWidth="1"/>
    <col min="13585" max="13819" width="9.140625" style="3"/>
    <col min="13820" max="13820" width="3.28515625" style="3" customWidth="1"/>
    <col min="13821" max="13821" width="8.5703125" style="3" customWidth="1"/>
    <col min="13822" max="13822" width="13.42578125" style="3" customWidth="1"/>
    <col min="13823" max="13823" width="10.140625" style="3" customWidth="1"/>
    <col min="13824" max="13824" width="4" style="3" customWidth="1"/>
    <col min="13825" max="13825" width="10.140625" style="3" customWidth="1"/>
    <col min="13826" max="13826" width="12.28515625" style="3" customWidth="1"/>
    <col min="13827" max="13827" width="22.140625" style="3" customWidth="1"/>
    <col min="13828" max="13828" width="11.42578125" style="3" customWidth="1"/>
    <col min="13829" max="13829" width="2.140625" style="3" customWidth="1"/>
    <col min="13830" max="13831" width="13.7109375" style="3" customWidth="1"/>
    <col min="13832" max="13832" width="4.7109375" style="3" customWidth="1"/>
    <col min="13833" max="13833" width="5.28515625" style="3" customWidth="1"/>
    <col min="13834" max="13834" width="3.5703125" style="3" customWidth="1"/>
    <col min="13835" max="13835" width="4.5703125" style="3" customWidth="1"/>
    <col min="13836" max="13836" width="1.140625" style="3" customWidth="1"/>
    <col min="13837" max="13837" width="7.85546875" style="3" customWidth="1"/>
    <col min="13838" max="13838" width="0" style="3" hidden="1" customWidth="1"/>
    <col min="13839" max="13839" width="5.7109375" style="3" customWidth="1"/>
    <col min="13840" max="13840" width="2.140625" style="3" customWidth="1"/>
    <col min="13841" max="14075" width="9.140625" style="3"/>
    <col min="14076" max="14076" width="3.28515625" style="3" customWidth="1"/>
    <col min="14077" max="14077" width="8.5703125" style="3" customWidth="1"/>
    <col min="14078" max="14078" width="13.42578125" style="3" customWidth="1"/>
    <col min="14079" max="14079" width="10.140625" style="3" customWidth="1"/>
    <col min="14080" max="14080" width="4" style="3" customWidth="1"/>
    <col min="14081" max="14081" width="10.140625" style="3" customWidth="1"/>
    <col min="14082" max="14082" width="12.28515625" style="3" customWidth="1"/>
    <col min="14083" max="14083" width="22.140625" style="3" customWidth="1"/>
    <col min="14084" max="14084" width="11.42578125" style="3" customWidth="1"/>
    <col min="14085" max="14085" width="2.140625" style="3" customWidth="1"/>
    <col min="14086" max="14087" width="13.7109375" style="3" customWidth="1"/>
    <col min="14088" max="14088" width="4.7109375" style="3" customWidth="1"/>
    <col min="14089" max="14089" width="5.28515625" style="3" customWidth="1"/>
    <col min="14090" max="14090" width="3.5703125" style="3" customWidth="1"/>
    <col min="14091" max="14091" width="4.5703125" style="3" customWidth="1"/>
    <col min="14092" max="14092" width="1.140625" style="3" customWidth="1"/>
    <col min="14093" max="14093" width="7.85546875" style="3" customWidth="1"/>
    <col min="14094" max="14094" width="0" style="3" hidden="1" customWidth="1"/>
    <col min="14095" max="14095" width="5.7109375" style="3" customWidth="1"/>
    <col min="14096" max="14096" width="2.140625" style="3" customWidth="1"/>
    <col min="14097" max="14331" width="9.140625" style="3"/>
    <col min="14332" max="14332" width="3.28515625" style="3" customWidth="1"/>
    <col min="14333" max="14333" width="8.5703125" style="3" customWidth="1"/>
    <col min="14334" max="14334" width="13.42578125" style="3" customWidth="1"/>
    <col min="14335" max="14335" width="10.140625" style="3" customWidth="1"/>
    <col min="14336" max="14336" width="4" style="3" customWidth="1"/>
    <col min="14337" max="14337" width="10.140625" style="3" customWidth="1"/>
    <col min="14338" max="14338" width="12.28515625" style="3" customWidth="1"/>
    <col min="14339" max="14339" width="22.140625" style="3" customWidth="1"/>
    <col min="14340" max="14340" width="11.42578125" style="3" customWidth="1"/>
    <col min="14341" max="14341" width="2.140625" style="3" customWidth="1"/>
    <col min="14342" max="14343" width="13.7109375" style="3" customWidth="1"/>
    <col min="14344" max="14344" width="4.7109375" style="3" customWidth="1"/>
    <col min="14345" max="14345" width="5.28515625" style="3" customWidth="1"/>
    <col min="14346" max="14346" width="3.5703125" style="3" customWidth="1"/>
    <col min="14347" max="14347" width="4.5703125" style="3" customWidth="1"/>
    <col min="14348" max="14348" width="1.140625" style="3" customWidth="1"/>
    <col min="14349" max="14349" width="7.85546875" style="3" customWidth="1"/>
    <col min="14350" max="14350" width="0" style="3" hidden="1" customWidth="1"/>
    <col min="14351" max="14351" width="5.7109375" style="3" customWidth="1"/>
    <col min="14352" max="14352" width="2.140625" style="3" customWidth="1"/>
    <col min="14353" max="14587" width="9.140625" style="3"/>
    <col min="14588" max="14588" width="3.28515625" style="3" customWidth="1"/>
    <col min="14589" max="14589" width="8.5703125" style="3" customWidth="1"/>
    <col min="14590" max="14590" width="13.42578125" style="3" customWidth="1"/>
    <col min="14591" max="14591" width="10.140625" style="3" customWidth="1"/>
    <col min="14592" max="14592" width="4" style="3" customWidth="1"/>
    <col min="14593" max="14593" width="10.140625" style="3" customWidth="1"/>
    <col min="14594" max="14594" width="12.28515625" style="3" customWidth="1"/>
    <col min="14595" max="14595" width="22.140625" style="3" customWidth="1"/>
    <col min="14596" max="14596" width="11.42578125" style="3" customWidth="1"/>
    <col min="14597" max="14597" width="2.140625" style="3" customWidth="1"/>
    <col min="14598" max="14599" width="13.7109375" style="3" customWidth="1"/>
    <col min="14600" max="14600" width="4.7109375" style="3" customWidth="1"/>
    <col min="14601" max="14601" width="5.28515625" style="3" customWidth="1"/>
    <col min="14602" max="14602" width="3.5703125" style="3" customWidth="1"/>
    <col min="14603" max="14603" width="4.5703125" style="3" customWidth="1"/>
    <col min="14604" max="14604" width="1.140625" style="3" customWidth="1"/>
    <col min="14605" max="14605" width="7.85546875" style="3" customWidth="1"/>
    <col min="14606" max="14606" width="0" style="3" hidden="1" customWidth="1"/>
    <col min="14607" max="14607" width="5.7109375" style="3" customWidth="1"/>
    <col min="14608" max="14608" width="2.140625" style="3" customWidth="1"/>
    <col min="14609" max="14843" width="9.140625" style="3"/>
    <col min="14844" max="14844" width="3.28515625" style="3" customWidth="1"/>
    <col min="14845" max="14845" width="8.5703125" style="3" customWidth="1"/>
    <col min="14846" max="14846" width="13.42578125" style="3" customWidth="1"/>
    <col min="14847" max="14847" width="10.140625" style="3" customWidth="1"/>
    <col min="14848" max="14848" width="4" style="3" customWidth="1"/>
    <col min="14849" max="14849" width="10.140625" style="3" customWidth="1"/>
    <col min="14850" max="14850" width="12.28515625" style="3" customWidth="1"/>
    <col min="14851" max="14851" width="22.140625" style="3" customWidth="1"/>
    <col min="14852" max="14852" width="11.42578125" style="3" customWidth="1"/>
    <col min="14853" max="14853" width="2.140625" style="3" customWidth="1"/>
    <col min="14854" max="14855" width="13.7109375" style="3" customWidth="1"/>
    <col min="14856" max="14856" width="4.7109375" style="3" customWidth="1"/>
    <col min="14857" max="14857" width="5.28515625" style="3" customWidth="1"/>
    <col min="14858" max="14858" width="3.5703125" style="3" customWidth="1"/>
    <col min="14859" max="14859" width="4.5703125" style="3" customWidth="1"/>
    <col min="14860" max="14860" width="1.140625" style="3" customWidth="1"/>
    <col min="14861" max="14861" width="7.85546875" style="3" customWidth="1"/>
    <col min="14862" max="14862" width="0" style="3" hidden="1" customWidth="1"/>
    <col min="14863" max="14863" width="5.7109375" style="3" customWidth="1"/>
    <col min="14864" max="14864" width="2.140625" style="3" customWidth="1"/>
    <col min="14865" max="15099" width="9.140625" style="3"/>
    <col min="15100" max="15100" width="3.28515625" style="3" customWidth="1"/>
    <col min="15101" max="15101" width="8.5703125" style="3" customWidth="1"/>
    <col min="15102" max="15102" width="13.42578125" style="3" customWidth="1"/>
    <col min="15103" max="15103" width="10.140625" style="3" customWidth="1"/>
    <col min="15104" max="15104" width="4" style="3" customWidth="1"/>
    <col min="15105" max="15105" width="10.140625" style="3" customWidth="1"/>
    <col min="15106" max="15106" width="12.28515625" style="3" customWidth="1"/>
    <col min="15107" max="15107" width="22.140625" style="3" customWidth="1"/>
    <col min="15108" max="15108" width="11.42578125" style="3" customWidth="1"/>
    <col min="15109" max="15109" width="2.140625" style="3" customWidth="1"/>
    <col min="15110" max="15111" width="13.7109375" style="3" customWidth="1"/>
    <col min="15112" max="15112" width="4.7109375" style="3" customWidth="1"/>
    <col min="15113" max="15113" width="5.28515625" style="3" customWidth="1"/>
    <col min="15114" max="15114" width="3.5703125" style="3" customWidth="1"/>
    <col min="15115" max="15115" width="4.5703125" style="3" customWidth="1"/>
    <col min="15116" max="15116" width="1.140625" style="3" customWidth="1"/>
    <col min="15117" max="15117" width="7.85546875" style="3" customWidth="1"/>
    <col min="15118" max="15118" width="0" style="3" hidden="1" customWidth="1"/>
    <col min="15119" max="15119" width="5.7109375" style="3" customWidth="1"/>
    <col min="15120" max="15120" width="2.140625" style="3" customWidth="1"/>
    <col min="15121" max="15355" width="9.140625" style="3"/>
    <col min="15356" max="15356" width="3.28515625" style="3" customWidth="1"/>
    <col min="15357" max="15357" width="8.5703125" style="3" customWidth="1"/>
    <col min="15358" max="15358" width="13.42578125" style="3" customWidth="1"/>
    <col min="15359" max="15359" width="10.140625" style="3" customWidth="1"/>
    <col min="15360" max="15360" width="4" style="3" customWidth="1"/>
    <col min="15361" max="15361" width="10.140625" style="3" customWidth="1"/>
    <col min="15362" max="15362" width="12.28515625" style="3" customWidth="1"/>
    <col min="15363" max="15363" width="22.140625" style="3" customWidth="1"/>
    <col min="15364" max="15364" width="11.42578125" style="3" customWidth="1"/>
    <col min="15365" max="15365" width="2.140625" style="3" customWidth="1"/>
    <col min="15366" max="15367" width="13.7109375" style="3" customWidth="1"/>
    <col min="15368" max="15368" width="4.7109375" style="3" customWidth="1"/>
    <col min="15369" max="15369" width="5.28515625" style="3" customWidth="1"/>
    <col min="15370" max="15370" width="3.5703125" style="3" customWidth="1"/>
    <col min="15371" max="15371" width="4.5703125" style="3" customWidth="1"/>
    <col min="15372" max="15372" width="1.140625" style="3" customWidth="1"/>
    <col min="15373" max="15373" width="7.85546875" style="3" customWidth="1"/>
    <col min="15374" max="15374" width="0" style="3" hidden="1" customWidth="1"/>
    <col min="15375" max="15375" width="5.7109375" style="3" customWidth="1"/>
    <col min="15376" max="15376" width="2.140625" style="3" customWidth="1"/>
    <col min="15377" max="15611" width="9.140625" style="3"/>
    <col min="15612" max="15612" width="3.28515625" style="3" customWidth="1"/>
    <col min="15613" max="15613" width="8.5703125" style="3" customWidth="1"/>
    <col min="15614" max="15614" width="13.42578125" style="3" customWidth="1"/>
    <col min="15615" max="15615" width="10.140625" style="3" customWidth="1"/>
    <col min="15616" max="15616" width="4" style="3" customWidth="1"/>
    <col min="15617" max="15617" width="10.140625" style="3" customWidth="1"/>
    <col min="15618" max="15618" width="12.28515625" style="3" customWidth="1"/>
    <col min="15619" max="15619" width="22.140625" style="3" customWidth="1"/>
    <col min="15620" max="15620" width="11.42578125" style="3" customWidth="1"/>
    <col min="15621" max="15621" width="2.140625" style="3" customWidth="1"/>
    <col min="15622" max="15623" width="13.7109375" style="3" customWidth="1"/>
    <col min="15624" max="15624" width="4.7109375" style="3" customWidth="1"/>
    <col min="15625" max="15625" width="5.28515625" style="3" customWidth="1"/>
    <col min="15626" max="15626" width="3.5703125" style="3" customWidth="1"/>
    <col min="15627" max="15627" width="4.5703125" style="3" customWidth="1"/>
    <col min="15628" max="15628" width="1.140625" style="3" customWidth="1"/>
    <col min="15629" max="15629" width="7.85546875" style="3" customWidth="1"/>
    <col min="15630" max="15630" width="0" style="3" hidden="1" customWidth="1"/>
    <col min="15631" max="15631" width="5.7109375" style="3" customWidth="1"/>
    <col min="15632" max="15632" width="2.140625" style="3" customWidth="1"/>
    <col min="15633" max="15867" width="9.140625" style="3"/>
    <col min="15868" max="15868" width="3.28515625" style="3" customWidth="1"/>
    <col min="15869" max="15869" width="8.5703125" style="3" customWidth="1"/>
    <col min="15870" max="15870" width="13.42578125" style="3" customWidth="1"/>
    <col min="15871" max="15871" width="10.140625" style="3" customWidth="1"/>
    <col min="15872" max="15872" width="4" style="3" customWidth="1"/>
    <col min="15873" max="15873" width="10.140625" style="3" customWidth="1"/>
    <col min="15874" max="15874" width="12.28515625" style="3" customWidth="1"/>
    <col min="15875" max="15875" width="22.140625" style="3" customWidth="1"/>
    <col min="15876" max="15876" width="11.42578125" style="3" customWidth="1"/>
    <col min="15877" max="15877" width="2.140625" style="3" customWidth="1"/>
    <col min="15878" max="15879" width="13.7109375" style="3" customWidth="1"/>
    <col min="15880" max="15880" width="4.7109375" style="3" customWidth="1"/>
    <col min="15881" max="15881" width="5.28515625" style="3" customWidth="1"/>
    <col min="15882" max="15882" width="3.5703125" style="3" customWidth="1"/>
    <col min="15883" max="15883" width="4.5703125" style="3" customWidth="1"/>
    <col min="15884" max="15884" width="1.140625" style="3" customWidth="1"/>
    <col min="15885" max="15885" width="7.85546875" style="3" customWidth="1"/>
    <col min="15886" max="15886" width="0" style="3" hidden="1" customWidth="1"/>
    <col min="15887" max="15887" width="5.7109375" style="3" customWidth="1"/>
    <col min="15888" max="15888" width="2.140625" style="3" customWidth="1"/>
    <col min="15889" max="16123" width="9.140625" style="3"/>
    <col min="16124" max="16124" width="3.28515625" style="3" customWidth="1"/>
    <col min="16125" max="16125" width="8.5703125" style="3" customWidth="1"/>
    <col min="16126" max="16126" width="13.42578125" style="3" customWidth="1"/>
    <col min="16127" max="16127" width="10.140625" style="3" customWidth="1"/>
    <col min="16128" max="16128" width="4" style="3" customWidth="1"/>
    <col min="16129" max="16129" width="10.140625" style="3" customWidth="1"/>
    <col min="16130" max="16130" width="12.28515625" style="3" customWidth="1"/>
    <col min="16131" max="16131" width="22.140625" style="3" customWidth="1"/>
    <col min="16132" max="16132" width="11.42578125" style="3" customWidth="1"/>
    <col min="16133" max="16133" width="2.140625" style="3" customWidth="1"/>
    <col min="16134" max="16135" width="13.7109375" style="3" customWidth="1"/>
    <col min="16136" max="16136" width="4.7109375" style="3" customWidth="1"/>
    <col min="16137" max="16137" width="5.28515625" style="3" customWidth="1"/>
    <col min="16138" max="16138" width="3.5703125" style="3" customWidth="1"/>
    <col min="16139" max="16139" width="4.5703125" style="3" customWidth="1"/>
    <col min="16140" max="16140" width="1.140625" style="3" customWidth="1"/>
    <col min="16141" max="16141" width="7.85546875" style="3" customWidth="1"/>
    <col min="16142" max="16142" width="0" style="3" hidden="1" customWidth="1"/>
    <col min="16143" max="16143" width="5.7109375" style="3" customWidth="1"/>
    <col min="16144" max="16144" width="2.140625" style="3" customWidth="1"/>
    <col min="16145" max="16384" width="9.140625" style="3"/>
  </cols>
  <sheetData>
    <row r="1" spans="1:13" ht="4.5" customHeight="1" x14ac:dyDescent="0.2"/>
    <row r="2" spans="1:13" s="6" customFormat="1" ht="15.75" customHeight="1" x14ac:dyDescent="0.25">
      <c r="A2" s="276" t="s">
        <v>90</v>
      </c>
      <c r="B2" s="276"/>
      <c r="C2" s="276"/>
      <c r="D2" s="276"/>
      <c r="E2" s="276"/>
      <c r="F2" s="276"/>
      <c r="G2" s="51"/>
      <c r="H2" s="52"/>
      <c r="I2" s="52"/>
      <c r="J2" s="19"/>
      <c r="K2" s="51"/>
      <c r="L2" s="51"/>
      <c r="M2" s="51"/>
    </row>
    <row r="3" spans="1:13" s="6" customFormat="1" ht="15.75" customHeight="1" x14ac:dyDescent="0.25">
      <c r="A3" s="276" t="s">
        <v>91</v>
      </c>
      <c r="B3" s="276"/>
      <c r="C3" s="276"/>
      <c r="D3" s="276"/>
      <c r="E3" s="70"/>
      <c r="F3" s="70"/>
      <c r="G3" s="51"/>
      <c r="H3" s="52"/>
      <c r="I3" s="52"/>
      <c r="J3" s="19"/>
      <c r="K3" s="51"/>
      <c r="L3" s="51"/>
      <c r="M3" s="51"/>
    </row>
    <row r="4" spans="1:13" s="6" customFormat="1" ht="15.75" customHeight="1" x14ac:dyDescent="0.25">
      <c r="A4" s="276" t="s">
        <v>92</v>
      </c>
      <c r="B4" s="276"/>
      <c r="C4" s="276"/>
      <c r="D4" s="70"/>
      <c r="E4" s="70"/>
      <c r="F4" s="70"/>
      <c r="G4" s="51"/>
      <c r="H4" s="52"/>
      <c r="I4" s="52"/>
      <c r="J4" s="19"/>
      <c r="K4" s="51"/>
      <c r="L4" s="51"/>
      <c r="M4" s="51"/>
    </row>
    <row r="5" spans="1:13" s="6" customFormat="1" ht="15.75" customHeight="1" x14ac:dyDescent="0.25">
      <c r="A5" s="282" t="s">
        <v>108</v>
      </c>
      <c r="B5" s="282"/>
      <c r="C5" s="282"/>
      <c r="D5" s="51"/>
      <c r="E5" s="51"/>
      <c r="F5" s="51"/>
      <c r="G5" s="51"/>
      <c r="H5" s="52"/>
      <c r="I5" s="52"/>
      <c r="J5" s="19"/>
      <c r="K5" s="51"/>
      <c r="L5" s="51"/>
      <c r="M5" s="51"/>
    </row>
    <row r="6" spans="1:13" s="6" customFormat="1" ht="15.75" customHeight="1" x14ac:dyDescent="0.25">
      <c r="A6" s="70"/>
      <c r="B6" s="51"/>
      <c r="C6" s="51"/>
      <c r="D6" s="51"/>
      <c r="E6" s="51"/>
      <c r="F6" s="51"/>
      <c r="G6" s="51"/>
      <c r="H6" s="22"/>
      <c r="I6" s="22"/>
      <c r="J6" s="19"/>
      <c r="K6" s="51"/>
      <c r="L6" s="51"/>
      <c r="M6" s="51"/>
    </row>
    <row r="7" spans="1:13" s="6" customFormat="1" ht="15.75" customHeight="1" x14ac:dyDescent="0.25">
      <c r="A7" s="70"/>
      <c r="B7" s="51"/>
      <c r="C7" s="51"/>
      <c r="D7" s="51"/>
      <c r="E7" s="51"/>
      <c r="F7" s="51"/>
      <c r="G7" s="51"/>
      <c r="H7" s="22"/>
      <c r="I7" s="22"/>
      <c r="J7" s="19"/>
      <c r="K7" s="51"/>
      <c r="L7" s="51"/>
      <c r="M7" s="51"/>
    </row>
    <row r="8" spans="1:13" ht="36.75" customHeight="1" x14ac:dyDescent="0.2">
      <c r="A8" s="238" t="s">
        <v>105</v>
      </c>
      <c r="B8" s="277"/>
      <c r="C8" s="277"/>
      <c r="D8" s="277"/>
      <c r="E8" s="277"/>
      <c r="F8" s="277"/>
      <c r="G8" s="277"/>
      <c r="H8" s="277"/>
      <c r="I8" s="277"/>
      <c r="J8" s="277"/>
      <c r="K8" s="277"/>
      <c r="L8" s="277"/>
      <c r="M8" s="277"/>
    </row>
    <row r="9" spans="1:13" ht="25.5" customHeight="1" x14ac:dyDescent="0.25">
      <c r="A9" s="19"/>
      <c r="B9" s="249" t="s">
        <v>11</v>
      </c>
      <c r="C9" s="249"/>
      <c r="D9" s="249"/>
      <c r="E9" s="249"/>
      <c r="F9" s="249"/>
      <c r="G9" s="249"/>
      <c r="H9" s="249"/>
      <c r="I9" s="249"/>
      <c r="J9" s="249"/>
      <c r="K9" s="249"/>
      <c r="L9" s="249"/>
      <c r="M9" s="249"/>
    </row>
    <row r="10" spans="1:13" ht="16.5" thickBot="1" x14ac:dyDescent="0.3">
      <c r="A10" s="19"/>
      <c r="B10" s="23"/>
      <c r="C10" s="23"/>
      <c r="D10" s="19"/>
      <c r="E10" s="19"/>
      <c r="F10" s="19"/>
      <c r="G10" s="19"/>
      <c r="H10" s="19"/>
      <c r="I10" s="24"/>
      <c r="J10" s="24"/>
      <c r="K10" s="24"/>
      <c r="L10" s="24"/>
      <c r="M10" s="71"/>
    </row>
    <row r="11" spans="1:13" ht="63.75" thickTop="1" x14ac:dyDescent="0.25">
      <c r="A11" s="19"/>
      <c r="B11" s="137" t="s">
        <v>41</v>
      </c>
      <c r="C11" s="138" t="s">
        <v>13</v>
      </c>
      <c r="D11" s="302" t="s">
        <v>22</v>
      </c>
      <c r="E11" s="303"/>
      <c r="F11" s="303"/>
      <c r="G11" s="303"/>
      <c r="H11" s="303"/>
      <c r="I11" s="138" t="s">
        <v>113</v>
      </c>
      <c r="J11" s="138" t="s">
        <v>114</v>
      </c>
      <c r="K11" s="138" t="s">
        <v>115</v>
      </c>
      <c r="L11" s="138" t="s">
        <v>93</v>
      </c>
      <c r="M11" s="139" t="s">
        <v>116</v>
      </c>
    </row>
    <row r="12" spans="1:13" ht="17.25" customHeight="1" x14ac:dyDescent="0.25">
      <c r="A12" s="19"/>
      <c r="B12" s="149" t="s">
        <v>77</v>
      </c>
      <c r="C12" s="150">
        <v>2</v>
      </c>
      <c r="D12" s="300" t="s">
        <v>95</v>
      </c>
      <c r="E12" s="300"/>
      <c r="F12" s="300"/>
      <c r="G12" s="300"/>
      <c r="H12" s="300"/>
      <c r="I12" s="151">
        <f>I13</f>
        <v>413067.34</v>
      </c>
      <c r="J12" s="151">
        <f t="shared" ref="J12:M12" si="0">J13</f>
        <v>485350</v>
      </c>
      <c r="K12" s="151">
        <f t="shared" si="0"/>
        <v>547100</v>
      </c>
      <c r="L12" s="151">
        <f t="shared" si="0"/>
        <v>558300</v>
      </c>
      <c r="M12" s="152">
        <f t="shared" si="0"/>
        <v>566600</v>
      </c>
    </row>
    <row r="13" spans="1:13" ht="16.5" customHeight="1" x14ac:dyDescent="0.25">
      <c r="A13" s="19"/>
      <c r="B13" s="145" t="s">
        <v>78</v>
      </c>
      <c r="C13" s="146" t="s">
        <v>79</v>
      </c>
      <c r="D13" s="301" t="s">
        <v>80</v>
      </c>
      <c r="E13" s="301"/>
      <c r="F13" s="301"/>
      <c r="G13" s="301"/>
      <c r="H13" s="301"/>
      <c r="I13" s="147">
        <f>I14</f>
        <v>413067.34</v>
      </c>
      <c r="J13" s="147">
        <f t="shared" ref="J13:M13" si="1">J14</f>
        <v>485350</v>
      </c>
      <c r="K13" s="147">
        <f t="shared" si="1"/>
        <v>547100</v>
      </c>
      <c r="L13" s="147">
        <f t="shared" si="1"/>
        <v>558300</v>
      </c>
      <c r="M13" s="148">
        <f t="shared" si="1"/>
        <v>566600</v>
      </c>
    </row>
    <row r="14" spans="1:13" ht="15.75" x14ac:dyDescent="0.25">
      <c r="A14" s="19"/>
      <c r="B14" s="122"/>
      <c r="C14" s="123"/>
      <c r="D14" s="306" t="s">
        <v>49</v>
      </c>
      <c r="E14" s="307"/>
      <c r="F14" s="307"/>
      <c r="G14" s="307"/>
      <c r="H14" s="307"/>
      <c r="I14" s="124">
        <f>I15</f>
        <v>413067.34</v>
      </c>
      <c r="J14" s="124">
        <f t="shared" ref="J14:M14" si="2">J15</f>
        <v>485350</v>
      </c>
      <c r="K14" s="124">
        <f t="shared" si="2"/>
        <v>547100</v>
      </c>
      <c r="L14" s="124">
        <f t="shared" si="2"/>
        <v>558300</v>
      </c>
      <c r="M14" s="125">
        <f t="shared" si="2"/>
        <v>566600</v>
      </c>
    </row>
    <row r="15" spans="1:13" ht="15.75" x14ac:dyDescent="0.25">
      <c r="A15" s="19"/>
      <c r="B15" s="126"/>
      <c r="C15" s="127" t="s">
        <v>101</v>
      </c>
      <c r="D15" s="308" t="s">
        <v>75</v>
      </c>
      <c r="E15" s="309"/>
      <c r="F15" s="309"/>
      <c r="G15" s="309"/>
      <c r="H15" s="309"/>
      <c r="I15" s="128">
        <f>SUM(I16)</f>
        <v>413067.34</v>
      </c>
      <c r="J15" s="128">
        <f t="shared" ref="J15:M15" si="3">SUM(J16)</f>
        <v>485350</v>
      </c>
      <c r="K15" s="128">
        <f t="shared" si="3"/>
        <v>547100</v>
      </c>
      <c r="L15" s="128">
        <f t="shared" si="3"/>
        <v>558300</v>
      </c>
      <c r="M15" s="128">
        <f t="shared" si="3"/>
        <v>566600</v>
      </c>
    </row>
    <row r="16" spans="1:13" ht="15.75" x14ac:dyDescent="0.25">
      <c r="A16" s="19"/>
      <c r="B16" s="129"/>
      <c r="C16" s="130" t="s">
        <v>100</v>
      </c>
      <c r="D16" s="304" t="s">
        <v>76</v>
      </c>
      <c r="E16" s="305"/>
      <c r="F16" s="305"/>
      <c r="G16" s="305"/>
      <c r="H16" s="305"/>
      <c r="I16" s="131">
        <f>SUM(I17+I22+I29+I36)</f>
        <v>413067.34</v>
      </c>
      <c r="J16" s="131">
        <f t="shared" ref="J16:M16" si="4">SUM(J17+J22+J29+J36)</f>
        <v>485350</v>
      </c>
      <c r="K16" s="131">
        <f t="shared" si="4"/>
        <v>547100</v>
      </c>
      <c r="L16" s="131">
        <f t="shared" si="4"/>
        <v>558300</v>
      </c>
      <c r="M16" s="132">
        <f t="shared" si="4"/>
        <v>566600</v>
      </c>
    </row>
    <row r="17" spans="1:13" ht="15.75" x14ac:dyDescent="0.25">
      <c r="A17" s="19"/>
      <c r="B17" s="133"/>
      <c r="C17" s="34" t="s">
        <v>60</v>
      </c>
      <c r="D17" s="263" t="s">
        <v>59</v>
      </c>
      <c r="E17" s="264"/>
      <c r="F17" s="264"/>
      <c r="G17" s="264"/>
      <c r="H17" s="264"/>
      <c r="I17" s="35">
        <f>I18</f>
        <v>276042.34000000003</v>
      </c>
      <c r="J17" s="35">
        <f t="shared" ref="J17:M17" si="5">J18</f>
        <v>332000</v>
      </c>
      <c r="K17" s="35">
        <f t="shared" si="5"/>
        <v>402000</v>
      </c>
      <c r="L17" s="35">
        <f t="shared" si="5"/>
        <v>419100</v>
      </c>
      <c r="M17" s="134">
        <f t="shared" si="5"/>
        <v>428600</v>
      </c>
    </row>
    <row r="18" spans="1:13" ht="15.75" x14ac:dyDescent="0.25">
      <c r="A18" s="19"/>
      <c r="B18" s="140"/>
      <c r="C18" s="141" t="s">
        <v>50</v>
      </c>
      <c r="D18" s="271" t="s">
        <v>6</v>
      </c>
      <c r="E18" s="272"/>
      <c r="F18" s="272"/>
      <c r="G18" s="272"/>
      <c r="H18" s="272"/>
      <c r="I18" s="142">
        <f>I19+I20+I21</f>
        <v>276042.34000000003</v>
      </c>
      <c r="J18" s="142">
        <f t="shared" ref="J18:M18" si="6">J19+J20+J21</f>
        <v>332000</v>
      </c>
      <c r="K18" s="142">
        <f t="shared" si="6"/>
        <v>402000</v>
      </c>
      <c r="L18" s="142">
        <f t="shared" si="6"/>
        <v>419100</v>
      </c>
      <c r="M18" s="143">
        <f t="shared" si="6"/>
        <v>428600</v>
      </c>
    </row>
    <row r="19" spans="1:13" ht="15.75" x14ac:dyDescent="0.25">
      <c r="A19" s="19"/>
      <c r="B19" s="135"/>
      <c r="C19" s="38" t="s">
        <v>51</v>
      </c>
      <c r="D19" s="261" t="s">
        <v>7</v>
      </c>
      <c r="E19" s="262"/>
      <c r="F19" s="262"/>
      <c r="G19" s="262"/>
      <c r="H19" s="262"/>
      <c r="I19" s="41">
        <v>276042.34000000003</v>
      </c>
      <c r="J19" s="41">
        <v>332000</v>
      </c>
      <c r="K19" s="41">
        <v>402000</v>
      </c>
      <c r="L19" s="41">
        <v>419100</v>
      </c>
      <c r="M19" s="136">
        <v>428600</v>
      </c>
    </row>
    <row r="20" spans="1:13" ht="15.75" x14ac:dyDescent="0.25">
      <c r="A20" s="19"/>
      <c r="B20" s="135"/>
      <c r="C20" s="38" t="s">
        <v>52</v>
      </c>
      <c r="D20" s="261" t="s">
        <v>14</v>
      </c>
      <c r="E20" s="262"/>
      <c r="F20" s="262"/>
      <c r="G20" s="262"/>
      <c r="H20" s="262"/>
      <c r="I20" s="41"/>
      <c r="J20" s="41"/>
      <c r="K20" s="41"/>
      <c r="L20" s="41"/>
      <c r="M20" s="136"/>
    </row>
    <row r="21" spans="1:13" ht="15.75" x14ac:dyDescent="0.25">
      <c r="A21" s="19"/>
      <c r="B21" s="135"/>
      <c r="C21" s="38" t="s">
        <v>53</v>
      </c>
      <c r="D21" s="261" t="s">
        <v>54</v>
      </c>
      <c r="E21" s="262"/>
      <c r="F21" s="262"/>
      <c r="G21" s="262"/>
      <c r="H21" s="262"/>
      <c r="I21" s="41"/>
      <c r="J21" s="41"/>
      <c r="K21" s="41"/>
      <c r="L21" s="41"/>
      <c r="M21" s="136"/>
    </row>
    <row r="22" spans="1:13" ht="15.75" x14ac:dyDescent="0.25">
      <c r="A22" s="19"/>
      <c r="B22" s="133"/>
      <c r="C22" s="34" t="s">
        <v>63</v>
      </c>
      <c r="D22" s="263" t="s">
        <v>64</v>
      </c>
      <c r="E22" s="264"/>
      <c r="F22" s="264"/>
      <c r="G22" s="264"/>
      <c r="H22" s="264"/>
      <c r="I22" s="35">
        <f>SUM(I23+I27)</f>
        <v>110629.82000000002</v>
      </c>
      <c r="J22" s="35">
        <f t="shared" ref="J22:M22" si="7">SUM(J23+J27)</f>
        <v>125350</v>
      </c>
      <c r="K22" s="35">
        <f t="shared" si="7"/>
        <v>138600</v>
      </c>
      <c r="L22" s="35">
        <f t="shared" si="7"/>
        <v>135000</v>
      </c>
      <c r="M22" s="134">
        <f t="shared" si="7"/>
        <v>134000</v>
      </c>
    </row>
    <row r="23" spans="1:13" ht="15.75" x14ac:dyDescent="0.25">
      <c r="A23" s="19"/>
      <c r="B23" s="140"/>
      <c r="C23" s="141" t="s">
        <v>50</v>
      </c>
      <c r="D23" s="271" t="s">
        <v>6</v>
      </c>
      <c r="E23" s="272"/>
      <c r="F23" s="272"/>
      <c r="G23" s="272"/>
      <c r="H23" s="272"/>
      <c r="I23" s="142">
        <f>SUM(I24:I26)</f>
        <v>108801.05000000002</v>
      </c>
      <c r="J23" s="142">
        <f t="shared" ref="J23:M23" si="8">SUM(J24:J26)</f>
        <v>122350</v>
      </c>
      <c r="K23" s="142">
        <f t="shared" si="8"/>
        <v>138600</v>
      </c>
      <c r="L23" s="142">
        <f t="shared" si="8"/>
        <v>132600</v>
      </c>
      <c r="M23" s="142">
        <f t="shared" si="8"/>
        <v>131500</v>
      </c>
    </row>
    <row r="24" spans="1:13" ht="15.75" x14ac:dyDescent="0.25">
      <c r="A24" s="19"/>
      <c r="B24" s="135"/>
      <c r="C24" s="38" t="s">
        <v>51</v>
      </c>
      <c r="D24" s="261" t="s">
        <v>7</v>
      </c>
      <c r="E24" s="262"/>
      <c r="F24" s="262"/>
      <c r="G24" s="262"/>
      <c r="H24" s="262"/>
      <c r="I24" s="41">
        <v>69674.8</v>
      </c>
      <c r="J24" s="41">
        <v>59900</v>
      </c>
      <c r="K24" s="41">
        <v>32900</v>
      </c>
      <c r="L24" s="41">
        <v>23800</v>
      </c>
      <c r="M24" s="136">
        <v>21400</v>
      </c>
    </row>
    <row r="25" spans="1:13" ht="15.75" x14ac:dyDescent="0.25">
      <c r="A25" s="19"/>
      <c r="B25" s="135"/>
      <c r="C25" s="44">
        <v>32</v>
      </c>
      <c r="D25" s="292" t="s">
        <v>14</v>
      </c>
      <c r="E25" s="292"/>
      <c r="F25" s="292"/>
      <c r="G25" s="292"/>
      <c r="H25" s="292"/>
      <c r="I25" s="41">
        <v>38238.65</v>
      </c>
      <c r="J25" s="41">
        <v>61550</v>
      </c>
      <c r="K25" s="41">
        <v>104500</v>
      </c>
      <c r="L25" s="41">
        <v>107500</v>
      </c>
      <c r="M25" s="136">
        <v>108900</v>
      </c>
    </row>
    <row r="26" spans="1:13" ht="18" customHeight="1" x14ac:dyDescent="0.25">
      <c r="A26" s="19"/>
      <c r="B26" s="135"/>
      <c r="C26" s="44">
        <v>34</v>
      </c>
      <c r="D26" s="278" t="s">
        <v>54</v>
      </c>
      <c r="E26" s="279"/>
      <c r="F26" s="279"/>
      <c r="G26" s="279"/>
      <c r="H26" s="280"/>
      <c r="I26" s="41">
        <v>887.6</v>
      </c>
      <c r="J26" s="41">
        <v>900</v>
      </c>
      <c r="K26" s="41">
        <v>1200</v>
      </c>
      <c r="L26" s="41">
        <v>1300</v>
      </c>
      <c r="M26" s="136">
        <v>1200</v>
      </c>
    </row>
    <row r="27" spans="1:13" ht="15.75" x14ac:dyDescent="0.25">
      <c r="A27" s="19"/>
      <c r="B27" s="140"/>
      <c r="C27" s="144">
        <v>4</v>
      </c>
      <c r="D27" s="291" t="s">
        <v>96</v>
      </c>
      <c r="E27" s="291"/>
      <c r="F27" s="291"/>
      <c r="G27" s="291"/>
      <c r="H27" s="291"/>
      <c r="I27" s="142">
        <f>I28</f>
        <v>1828.77</v>
      </c>
      <c r="J27" s="142">
        <f t="shared" ref="J27:M27" si="9">J28</f>
        <v>3000</v>
      </c>
      <c r="K27" s="142">
        <f t="shared" si="9"/>
        <v>0</v>
      </c>
      <c r="L27" s="142">
        <f t="shared" si="9"/>
        <v>2400</v>
      </c>
      <c r="M27" s="143">
        <f t="shared" si="9"/>
        <v>2500</v>
      </c>
    </row>
    <row r="28" spans="1:13" ht="15.75" x14ac:dyDescent="0.25">
      <c r="A28" s="19"/>
      <c r="B28" s="135"/>
      <c r="C28" s="44" t="s">
        <v>97</v>
      </c>
      <c r="D28" s="292" t="s">
        <v>21</v>
      </c>
      <c r="E28" s="292"/>
      <c r="F28" s="292"/>
      <c r="G28" s="292"/>
      <c r="H28" s="292"/>
      <c r="I28" s="41">
        <v>1828.77</v>
      </c>
      <c r="J28" s="41">
        <v>3000</v>
      </c>
      <c r="K28" s="41"/>
      <c r="L28" s="41">
        <v>2400</v>
      </c>
      <c r="M28" s="136">
        <v>2500</v>
      </c>
    </row>
    <row r="29" spans="1:13" ht="15.75" x14ac:dyDescent="0.25">
      <c r="A29" s="19"/>
      <c r="B29" s="133"/>
      <c r="C29" s="34" t="s">
        <v>67</v>
      </c>
      <c r="D29" s="263" t="s">
        <v>68</v>
      </c>
      <c r="E29" s="264"/>
      <c r="F29" s="264"/>
      <c r="G29" s="264"/>
      <c r="H29" s="264"/>
      <c r="I29" s="35">
        <f>I30+I34</f>
        <v>26395.18</v>
      </c>
      <c r="J29" s="35">
        <f t="shared" ref="J29:M29" si="10">J30+J34</f>
        <v>26000</v>
      </c>
      <c r="K29" s="35">
        <f t="shared" si="10"/>
        <v>4950</v>
      </c>
      <c r="L29" s="35">
        <f t="shared" si="10"/>
        <v>3000</v>
      </c>
      <c r="M29" s="134">
        <f t="shared" si="10"/>
        <v>2800</v>
      </c>
    </row>
    <row r="30" spans="1:13" ht="15.75" x14ac:dyDescent="0.25">
      <c r="A30" s="19"/>
      <c r="B30" s="140"/>
      <c r="C30" s="141" t="s">
        <v>50</v>
      </c>
      <c r="D30" s="271" t="s">
        <v>6</v>
      </c>
      <c r="E30" s="272"/>
      <c r="F30" s="272"/>
      <c r="G30" s="272"/>
      <c r="H30" s="272"/>
      <c r="I30" s="142">
        <f>SUM(I31:I33)</f>
        <v>26395.18</v>
      </c>
      <c r="J30" s="142">
        <f t="shared" ref="J30:M30" si="11">SUM(J31:J33)</f>
        <v>26000</v>
      </c>
      <c r="K30" s="142">
        <f t="shared" si="11"/>
        <v>4950</v>
      </c>
      <c r="L30" s="142">
        <f t="shared" si="11"/>
        <v>3000</v>
      </c>
      <c r="M30" s="142">
        <f t="shared" si="11"/>
        <v>2800</v>
      </c>
    </row>
    <row r="31" spans="1:13" ht="15.75" x14ac:dyDescent="0.25">
      <c r="A31" s="19"/>
      <c r="B31" s="209"/>
      <c r="C31" s="212">
        <v>31</v>
      </c>
      <c r="D31" s="294" t="s">
        <v>7</v>
      </c>
      <c r="E31" s="295"/>
      <c r="F31" s="295"/>
      <c r="G31" s="295"/>
      <c r="H31" s="296"/>
      <c r="I31" s="210"/>
      <c r="J31" s="210"/>
      <c r="K31" s="210"/>
      <c r="L31" s="210"/>
      <c r="M31" s="211"/>
    </row>
    <row r="32" spans="1:13" ht="15.75" x14ac:dyDescent="0.25">
      <c r="A32" s="19"/>
      <c r="B32" s="135"/>
      <c r="C32" s="38" t="s">
        <v>52</v>
      </c>
      <c r="D32" s="261" t="s">
        <v>14</v>
      </c>
      <c r="E32" s="262"/>
      <c r="F32" s="262"/>
      <c r="G32" s="262"/>
      <c r="H32" s="262"/>
      <c r="I32" s="41">
        <v>26395.18</v>
      </c>
      <c r="J32" s="41">
        <v>26000</v>
      </c>
      <c r="K32" s="41">
        <v>2450</v>
      </c>
      <c r="L32" s="41">
        <v>3000</v>
      </c>
      <c r="M32" s="136">
        <v>2800</v>
      </c>
    </row>
    <row r="33" spans="1:13" ht="15.75" x14ac:dyDescent="0.25">
      <c r="A33" s="19"/>
      <c r="B33" s="135"/>
      <c r="C33" s="44">
        <v>34</v>
      </c>
      <c r="D33" s="292" t="s">
        <v>54</v>
      </c>
      <c r="E33" s="292"/>
      <c r="F33" s="292"/>
      <c r="G33" s="292"/>
      <c r="H33" s="292"/>
      <c r="I33" s="41"/>
      <c r="J33" s="41"/>
      <c r="K33" s="41">
        <v>2500</v>
      </c>
      <c r="L33" s="41"/>
      <c r="M33" s="136"/>
    </row>
    <row r="34" spans="1:13" ht="15.75" x14ac:dyDescent="0.25">
      <c r="A34" s="19"/>
      <c r="B34" s="140"/>
      <c r="C34" s="144">
        <v>4</v>
      </c>
      <c r="D34" s="293" t="s">
        <v>96</v>
      </c>
      <c r="E34" s="293"/>
      <c r="F34" s="293"/>
      <c r="G34" s="293"/>
      <c r="H34" s="293"/>
      <c r="I34" s="142">
        <f>I35</f>
        <v>0</v>
      </c>
      <c r="J34" s="142">
        <f t="shared" ref="J34:M34" si="12">J35</f>
        <v>0</v>
      </c>
      <c r="K34" s="142">
        <f t="shared" si="12"/>
        <v>0</v>
      </c>
      <c r="L34" s="142">
        <f t="shared" si="12"/>
        <v>0</v>
      </c>
      <c r="M34" s="143">
        <f t="shared" si="12"/>
        <v>0</v>
      </c>
    </row>
    <row r="35" spans="1:13" ht="15.75" x14ac:dyDescent="0.25">
      <c r="A35" s="19"/>
      <c r="B35" s="135"/>
      <c r="C35" s="38" t="s">
        <v>97</v>
      </c>
      <c r="D35" s="292" t="s">
        <v>21</v>
      </c>
      <c r="E35" s="292"/>
      <c r="F35" s="292"/>
      <c r="G35" s="292"/>
      <c r="H35" s="292"/>
      <c r="I35" s="41">
        <v>0</v>
      </c>
      <c r="J35" s="41">
        <v>0</v>
      </c>
      <c r="K35" s="41">
        <v>0</v>
      </c>
      <c r="L35" s="41"/>
      <c r="M35" s="136"/>
    </row>
    <row r="36" spans="1:13" ht="18" customHeight="1" x14ac:dyDescent="0.25">
      <c r="A36" s="19"/>
      <c r="B36" s="133"/>
      <c r="C36" s="34" t="s">
        <v>117</v>
      </c>
      <c r="D36" s="297" t="s">
        <v>119</v>
      </c>
      <c r="E36" s="298"/>
      <c r="F36" s="298"/>
      <c r="G36" s="298"/>
      <c r="H36" s="299"/>
      <c r="I36" s="35">
        <f>I37</f>
        <v>0</v>
      </c>
      <c r="J36" s="35">
        <f t="shared" ref="J36:M37" si="13">J37</f>
        <v>2000</v>
      </c>
      <c r="K36" s="35">
        <f t="shared" si="13"/>
        <v>1550</v>
      </c>
      <c r="L36" s="35">
        <f t="shared" si="13"/>
        <v>1200</v>
      </c>
      <c r="M36" s="134">
        <f t="shared" si="13"/>
        <v>1200</v>
      </c>
    </row>
    <row r="37" spans="1:13" ht="15.75" x14ac:dyDescent="0.25">
      <c r="A37" s="19"/>
      <c r="B37" s="140"/>
      <c r="C37" s="144">
        <v>3</v>
      </c>
      <c r="D37" s="291" t="s">
        <v>6</v>
      </c>
      <c r="E37" s="291"/>
      <c r="F37" s="291"/>
      <c r="G37" s="291"/>
      <c r="H37" s="291"/>
      <c r="I37" s="142">
        <f>I38</f>
        <v>0</v>
      </c>
      <c r="J37" s="142">
        <f t="shared" si="13"/>
        <v>2000</v>
      </c>
      <c r="K37" s="142">
        <f t="shared" si="13"/>
        <v>1550</v>
      </c>
      <c r="L37" s="142">
        <f t="shared" si="13"/>
        <v>1200</v>
      </c>
      <c r="M37" s="142">
        <f t="shared" si="13"/>
        <v>1200</v>
      </c>
    </row>
    <row r="38" spans="1:13" ht="15.75" x14ac:dyDescent="0.25">
      <c r="A38" s="19"/>
      <c r="B38" s="135"/>
      <c r="C38" s="44">
        <v>32</v>
      </c>
      <c r="D38" s="278" t="s">
        <v>14</v>
      </c>
      <c r="E38" s="279"/>
      <c r="F38" s="279"/>
      <c r="G38" s="279"/>
      <c r="H38" s="280"/>
      <c r="I38" s="41"/>
      <c r="J38" s="41">
        <v>2000</v>
      </c>
      <c r="K38" s="41">
        <v>1550</v>
      </c>
      <c r="L38" s="41">
        <v>1200</v>
      </c>
      <c r="M38" s="136">
        <v>1200</v>
      </c>
    </row>
    <row r="39" spans="1:13" ht="15.75" x14ac:dyDescent="0.25">
      <c r="A39" s="19"/>
    </row>
    <row r="40" spans="1:13" ht="15.75" x14ac:dyDescent="0.25">
      <c r="A40" s="19"/>
    </row>
    <row r="41" spans="1:13" ht="15.75" x14ac:dyDescent="0.25">
      <c r="A41" s="19"/>
    </row>
    <row r="42" spans="1:13" ht="15.75" x14ac:dyDescent="0.25">
      <c r="A42" s="19"/>
    </row>
    <row r="43" spans="1:13" ht="15.75" x14ac:dyDescent="0.25">
      <c r="A43" s="19"/>
    </row>
    <row r="44" spans="1:13" ht="15.75" x14ac:dyDescent="0.25">
      <c r="A44" s="19"/>
    </row>
    <row r="45" spans="1:13" ht="9.9499999999999993" customHeight="1" x14ac:dyDescent="0.25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</row>
    <row r="46" spans="1:13" ht="15.75" x14ac:dyDescent="0.25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</row>
    <row r="47" spans="1:13" s="9" customFormat="1" ht="15.75" x14ac:dyDescent="0.25">
      <c r="A47" s="19"/>
      <c r="B47" s="19"/>
      <c r="C47" s="258" t="s">
        <v>89</v>
      </c>
      <c r="D47" s="258"/>
      <c r="E47" s="258"/>
      <c r="F47" s="258"/>
      <c r="G47" s="19"/>
      <c r="H47" s="19"/>
      <c r="I47" s="19"/>
      <c r="J47" s="19"/>
      <c r="K47" s="258"/>
      <c r="L47" s="258"/>
      <c r="M47" s="19"/>
    </row>
    <row r="48" spans="1:13" ht="15.75" x14ac:dyDescent="0.25">
      <c r="A48" s="19"/>
      <c r="B48" s="19"/>
      <c r="C48" s="258" t="s">
        <v>106</v>
      </c>
      <c r="D48" s="258"/>
      <c r="E48" s="258"/>
      <c r="F48" s="258"/>
      <c r="G48" s="19"/>
      <c r="H48" s="19"/>
      <c r="I48" s="19"/>
      <c r="J48" s="19"/>
      <c r="K48" s="258"/>
      <c r="L48" s="258"/>
      <c r="M48" s="19"/>
    </row>
    <row r="49" spans="1:13" ht="15.75" x14ac:dyDescent="0.25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</row>
    <row r="50" spans="1:13" ht="15.75" x14ac:dyDescent="0.25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</row>
  </sheetData>
  <mergeCells count="38">
    <mergeCell ref="K48:L48"/>
    <mergeCell ref="C48:F48"/>
    <mergeCell ref="D38:H38"/>
    <mergeCell ref="C47:F47"/>
    <mergeCell ref="K47:L47"/>
    <mergeCell ref="D21:H21"/>
    <mergeCell ref="D22:H22"/>
    <mergeCell ref="D29:H29"/>
    <mergeCell ref="D23:H23"/>
    <mergeCell ref="D24:H24"/>
    <mergeCell ref="D25:H25"/>
    <mergeCell ref="D26:H26"/>
    <mergeCell ref="D16:H16"/>
    <mergeCell ref="D17:H17"/>
    <mergeCell ref="D14:H14"/>
    <mergeCell ref="D15:H15"/>
    <mergeCell ref="D20:H20"/>
    <mergeCell ref="D18:H18"/>
    <mergeCell ref="D19:H19"/>
    <mergeCell ref="D12:H12"/>
    <mergeCell ref="D13:H13"/>
    <mergeCell ref="D11:H11"/>
    <mergeCell ref="A2:F2"/>
    <mergeCell ref="A3:D3"/>
    <mergeCell ref="A4:C4"/>
    <mergeCell ref="A8:M8"/>
    <mergeCell ref="B9:M9"/>
    <mergeCell ref="A5:C5"/>
    <mergeCell ref="D37:H37"/>
    <mergeCell ref="D27:H27"/>
    <mergeCell ref="D28:H28"/>
    <mergeCell ref="D33:H33"/>
    <mergeCell ref="D35:H35"/>
    <mergeCell ref="D34:H34"/>
    <mergeCell ref="D31:H31"/>
    <mergeCell ref="D36:H36"/>
    <mergeCell ref="D30:H30"/>
    <mergeCell ref="D32:H32"/>
  </mergeCells>
  <pageMargins left="0.7" right="0.7" top="0.75" bottom="0.75" header="0.3" footer="0.3"/>
  <pageSetup paperSize="9"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Korisnik3</cp:lastModifiedBy>
  <cp:lastPrinted>2025-11-24T07:06:44Z</cp:lastPrinted>
  <dcterms:created xsi:type="dcterms:W3CDTF">2022-08-12T12:51:27Z</dcterms:created>
  <dcterms:modified xsi:type="dcterms:W3CDTF">2025-12-11T09:18:28Z</dcterms:modified>
</cp:coreProperties>
</file>